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ys\Desktop\Работа Хрипаченко\2 лагерь темрюк\ЛАГЕРЬ Темрюк 2025 по исп заключ\"/>
    </mc:Choice>
  </mc:AlternateContent>
  <xr:revisionPtr revIDLastSave="0" documentId="13_ncr:1_{71EFFCCA-24F1-4CDD-B7A1-4429B48A57D6}" xr6:coauthVersionLast="47" xr6:coauthVersionMax="47" xr10:uidLastSave="{00000000-0000-0000-0000-000000000000}"/>
  <bookViews>
    <workbookView xWindow="3675" yWindow="3675" windowWidth="21600" windowHeight="1137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O211" i="1" l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99" i="1"/>
  <c r="N99" i="1"/>
  <c r="M99" i="1"/>
  <c r="L99" i="1"/>
  <c r="K99" i="1"/>
  <c r="J99" i="1"/>
  <c r="I99" i="1"/>
  <c r="H99" i="1"/>
  <c r="G99" i="1"/>
  <c r="F99" i="1"/>
  <c r="F108" i="1" s="1"/>
  <c r="E99" i="1"/>
  <c r="D99" i="1"/>
  <c r="C9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C66" i="1"/>
  <c r="O57" i="1"/>
  <c r="N57" i="1"/>
  <c r="M57" i="1"/>
  <c r="L57" i="1"/>
  <c r="K57" i="1"/>
  <c r="J57" i="1"/>
  <c r="I57" i="1"/>
  <c r="H57" i="1"/>
  <c r="G57" i="1"/>
  <c r="F57" i="1"/>
  <c r="F67" i="1" s="1"/>
  <c r="E57" i="1"/>
  <c r="D57" i="1"/>
  <c r="C5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12" i="1"/>
  <c r="N12" i="1"/>
  <c r="M12" i="1"/>
  <c r="L12" i="1"/>
  <c r="K12" i="1"/>
  <c r="J12" i="1"/>
  <c r="I12" i="1"/>
  <c r="H12" i="1"/>
  <c r="G12" i="1"/>
  <c r="G23" i="1" s="1"/>
  <c r="F12" i="1"/>
  <c r="F23" i="1" s="1"/>
  <c r="C12" i="1"/>
  <c r="D12" i="1"/>
  <c r="D23" i="1" s="1"/>
  <c r="C67" i="1" l="1"/>
  <c r="D197" i="1"/>
  <c r="D198" i="1" s="1"/>
  <c r="E197" i="1"/>
  <c r="E198" i="1" s="1"/>
  <c r="F197" i="1"/>
  <c r="F198" i="1" s="1"/>
  <c r="G197" i="1"/>
  <c r="G198" i="1" s="1"/>
  <c r="H197" i="1"/>
  <c r="H198" i="1" s="1"/>
  <c r="I197" i="1"/>
  <c r="I198" i="1" s="1"/>
  <c r="J197" i="1"/>
  <c r="J198" i="1" s="1"/>
  <c r="K197" i="1"/>
  <c r="K198" i="1" s="1"/>
  <c r="L197" i="1"/>
  <c r="L198" i="1" s="1"/>
  <c r="M197" i="1"/>
  <c r="M198" i="1" s="1"/>
  <c r="N197" i="1"/>
  <c r="N198" i="1" s="1"/>
  <c r="O197" i="1"/>
  <c r="O198" i="1" s="1"/>
  <c r="D220" i="1" l="1"/>
  <c r="D222" i="1" s="1"/>
  <c r="E220" i="1"/>
  <c r="E222" i="1" s="1"/>
  <c r="F220" i="1"/>
  <c r="F222" i="1" s="1"/>
  <c r="G220" i="1"/>
  <c r="G222" i="1" s="1"/>
  <c r="H220" i="1"/>
  <c r="H222" i="1" s="1"/>
  <c r="I220" i="1"/>
  <c r="I222" i="1" s="1"/>
  <c r="J220" i="1"/>
  <c r="J222" i="1" s="1"/>
  <c r="K220" i="1"/>
  <c r="K222" i="1" s="1"/>
  <c r="L220" i="1"/>
  <c r="L222" i="1" s="1"/>
  <c r="M220" i="1"/>
  <c r="M222" i="1" s="1"/>
  <c r="N220" i="1"/>
  <c r="N222" i="1" s="1"/>
  <c r="O220" i="1"/>
  <c r="O222" i="1" s="1"/>
  <c r="C220" i="1"/>
  <c r="C222" i="1" s="1"/>
  <c r="C197" i="1"/>
  <c r="C198" i="1" s="1"/>
  <c r="C173" i="1"/>
  <c r="C174" i="1" s="1"/>
  <c r="D150" i="1"/>
  <c r="D151" i="1" s="1"/>
  <c r="E150" i="1"/>
  <c r="E151" i="1" s="1"/>
  <c r="F150" i="1"/>
  <c r="F151" i="1" s="1"/>
  <c r="G150" i="1"/>
  <c r="G151" i="1" s="1"/>
  <c r="H150" i="1"/>
  <c r="H151" i="1" s="1"/>
  <c r="I150" i="1"/>
  <c r="I151" i="1" s="1"/>
  <c r="J150" i="1"/>
  <c r="J151" i="1" s="1"/>
  <c r="K150" i="1"/>
  <c r="K151" i="1" s="1"/>
  <c r="L150" i="1"/>
  <c r="L151" i="1" s="1"/>
  <c r="M150" i="1"/>
  <c r="M151" i="1" s="1"/>
  <c r="N150" i="1"/>
  <c r="N151" i="1" s="1"/>
  <c r="O150" i="1"/>
  <c r="O151" i="1" s="1"/>
  <c r="C150" i="1"/>
  <c r="C151" i="1" s="1"/>
  <c r="C130" i="1"/>
  <c r="C131" i="1" s="1"/>
  <c r="D87" i="1" l="1"/>
  <c r="D88" i="1" s="1"/>
  <c r="E87" i="1"/>
  <c r="E88" i="1" s="1"/>
  <c r="F87" i="1"/>
  <c r="F88" i="1" s="1"/>
  <c r="G87" i="1"/>
  <c r="G88" i="1" s="1"/>
  <c r="H87" i="1"/>
  <c r="H88" i="1" s="1"/>
  <c r="I87" i="1"/>
  <c r="I88" i="1" s="1"/>
  <c r="J87" i="1"/>
  <c r="J88" i="1" s="1"/>
  <c r="K87" i="1"/>
  <c r="K88" i="1" s="1"/>
  <c r="L87" i="1"/>
  <c r="L88" i="1" s="1"/>
  <c r="M87" i="1"/>
  <c r="M88" i="1" s="1"/>
  <c r="N87" i="1"/>
  <c r="N88" i="1" s="1"/>
  <c r="O87" i="1"/>
  <c r="O88" i="1" s="1"/>
  <c r="C87" i="1"/>
  <c r="C88" i="1" s="1"/>
  <c r="G66" i="1"/>
  <c r="G67" i="1" s="1"/>
  <c r="C44" i="1" l="1"/>
  <c r="C45" i="1" s="1"/>
  <c r="H21" i="1"/>
  <c r="H23" i="1" s="1"/>
  <c r="I21" i="1"/>
  <c r="I23" i="1" s="1"/>
  <c r="J21" i="1"/>
  <c r="J23" i="1" s="1"/>
  <c r="K21" i="1"/>
  <c r="K23" i="1" s="1"/>
  <c r="L21" i="1"/>
  <c r="L23" i="1" s="1"/>
  <c r="M21" i="1"/>
  <c r="M23" i="1" s="1"/>
  <c r="N21" i="1"/>
  <c r="N23" i="1" s="1"/>
  <c r="O21" i="1"/>
  <c r="O23" i="1" s="1"/>
  <c r="C21" i="1"/>
  <c r="C23" i="1" s="1"/>
  <c r="E130" i="1" l="1"/>
  <c r="E131" i="1" s="1"/>
  <c r="E173" i="1"/>
  <c r="E174" i="1" s="1"/>
  <c r="F130" i="1" l="1"/>
  <c r="F131" i="1" s="1"/>
  <c r="D173" i="1"/>
  <c r="D174" i="1" s="1"/>
  <c r="F173" i="1"/>
  <c r="F174" i="1" s="1"/>
  <c r="G173" i="1"/>
  <c r="G174" i="1" s="1"/>
  <c r="H173" i="1"/>
  <c r="H174" i="1" s="1"/>
  <c r="I173" i="1"/>
  <c r="I174" i="1" s="1"/>
  <c r="J173" i="1"/>
  <c r="J174" i="1" s="1"/>
  <c r="K173" i="1"/>
  <c r="K174" i="1" s="1"/>
  <c r="L173" i="1"/>
  <c r="L174" i="1" s="1"/>
  <c r="M173" i="1"/>
  <c r="M174" i="1" s="1"/>
  <c r="N173" i="1"/>
  <c r="N174" i="1" s="1"/>
  <c r="O173" i="1"/>
  <c r="O174" i="1" s="1"/>
  <c r="G130" i="1"/>
  <c r="G131" i="1" s="1"/>
  <c r="H130" i="1"/>
  <c r="H131" i="1" s="1"/>
  <c r="I130" i="1"/>
  <c r="I131" i="1" s="1"/>
  <c r="J130" i="1"/>
  <c r="J131" i="1" s="1"/>
  <c r="K130" i="1"/>
  <c r="K131" i="1" s="1"/>
  <c r="L130" i="1"/>
  <c r="L131" i="1" s="1"/>
  <c r="M130" i="1"/>
  <c r="M131" i="1" s="1"/>
  <c r="N130" i="1"/>
  <c r="N131" i="1" s="1"/>
  <c r="O130" i="1"/>
  <c r="O131" i="1" s="1"/>
  <c r="D130" i="1"/>
  <c r="D131" i="1" s="1"/>
  <c r="D107" i="1"/>
  <c r="D108" i="1" s="1"/>
  <c r="E107" i="1"/>
  <c r="E108" i="1" s="1"/>
  <c r="G107" i="1"/>
  <c r="G108" i="1" s="1"/>
  <c r="H107" i="1"/>
  <c r="H108" i="1" s="1"/>
  <c r="I107" i="1"/>
  <c r="I108" i="1" s="1"/>
  <c r="J107" i="1"/>
  <c r="J108" i="1" s="1"/>
  <c r="K107" i="1"/>
  <c r="K108" i="1" s="1"/>
  <c r="L107" i="1"/>
  <c r="L108" i="1" s="1"/>
  <c r="M107" i="1"/>
  <c r="M108" i="1" s="1"/>
  <c r="N107" i="1"/>
  <c r="N108" i="1" s="1"/>
  <c r="O107" i="1"/>
  <c r="O108" i="1" s="1"/>
  <c r="C107" i="1"/>
  <c r="C108" i="1" s="1"/>
  <c r="D66" i="1"/>
  <c r="D67" i="1" s="1"/>
  <c r="E66" i="1"/>
  <c r="E67" i="1" s="1"/>
  <c r="H66" i="1"/>
  <c r="H67" i="1" s="1"/>
  <c r="I66" i="1"/>
  <c r="I67" i="1" s="1"/>
  <c r="J66" i="1"/>
  <c r="J67" i="1" s="1"/>
  <c r="K66" i="1"/>
  <c r="K67" i="1" s="1"/>
  <c r="L66" i="1"/>
  <c r="L67" i="1" s="1"/>
  <c r="M66" i="1"/>
  <c r="M67" i="1" s="1"/>
  <c r="N66" i="1"/>
  <c r="N67" i="1" s="1"/>
  <c r="O66" i="1"/>
  <c r="O67" i="1" s="1"/>
  <c r="E44" i="1"/>
  <c r="E45" i="1" s="1"/>
  <c r="F44" i="1"/>
  <c r="F45" i="1" s="1"/>
  <c r="G44" i="1"/>
  <c r="G45" i="1" s="1"/>
  <c r="H44" i="1"/>
  <c r="H45" i="1" s="1"/>
  <c r="I44" i="1"/>
  <c r="I45" i="1" s="1"/>
  <c r="J44" i="1"/>
  <c r="J45" i="1" s="1"/>
  <c r="K44" i="1"/>
  <c r="K45" i="1" s="1"/>
  <c r="L44" i="1"/>
  <c r="L45" i="1" s="1"/>
  <c r="M44" i="1"/>
  <c r="M45" i="1" s="1"/>
  <c r="N44" i="1"/>
  <c r="N45" i="1" s="1"/>
  <c r="O44" i="1"/>
  <c r="O45" i="1" s="1"/>
  <c r="D44" i="1"/>
  <c r="D45" i="1" s="1"/>
  <c r="E12" i="1"/>
  <c r="E23" i="1" s="1"/>
  <c r="C225" i="1" l="1"/>
  <c r="F225" i="1"/>
  <c r="XAA137" i="1" l="1"/>
  <c r="D225" i="1" l="1"/>
  <c r="O225" i="1" l="1"/>
  <c r="M225" i="1"/>
  <c r="K225" i="1"/>
  <c r="I225" i="1"/>
  <c r="N225" i="1"/>
  <c r="L225" i="1"/>
  <c r="J225" i="1"/>
  <c r="H225" i="1"/>
  <c r="E225" i="1"/>
  <c r="G225" i="1"/>
</calcChain>
</file>

<file path=xl/sharedStrings.xml><?xml version="1.0" encoding="utf-8"?>
<sst xmlns="http://schemas.openxmlformats.org/spreadsheetml/2006/main" count="372" uniqueCount="109">
  <si>
    <t xml:space="preserve">№ рец. </t>
  </si>
  <si>
    <t>Масса порции</t>
  </si>
  <si>
    <t>Б</t>
  </si>
  <si>
    <t>Ж</t>
  </si>
  <si>
    <t>У</t>
  </si>
  <si>
    <t>Чай с молоком</t>
  </si>
  <si>
    <t>Хлеб пшеничный</t>
  </si>
  <si>
    <t>Хлеб ржаной</t>
  </si>
  <si>
    <t>Итого:</t>
  </si>
  <si>
    <t xml:space="preserve"> (ккал)</t>
  </si>
  <si>
    <t>Пищев вещ-ва</t>
  </si>
  <si>
    <t>Котлеты (говядина)</t>
  </si>
  <si>
    <t>Капуста тушеная</t>
  </si>
  <si>
    <t>Компот из смеси сухофруктов</t>
  </si>
  <si>
    <t>Сырники со сметаной т/о</t>
  </si>
  <si>
    <t>Суп с макаронными изделиями</t>
  </si>
  <si>
    <t>Кондитерские изделия (без крема)</t>
  </si>
  <si>
    <t>Омлет натуральный</t>
  </si>
  <si>
    <t>Сыр (порциями)</t>
  </si>
  <si>
    <t>Жаркое по-домашнему</t>
  </si>
  <si>
    <t xml:space="preserve">Итого: </t>
  </si>
  <si>
    <t>Всего за 6 день:</t>
  </si>
  <si>
    <t>Картофель отварной</t>
  </si>
  <si>
    <t>Всего за 10 день:</t>
  </si>
  <si>
    <t>ЗАВТРАК</t>
  </si>
  <si>
    <t>В₁</t>
  </si>
  <si>
    <t>С</t>
  </si>
  <si>
    <t>А</t>
  </si>
  <si>
    <t>E</t>
  </si>
  <si>
    <t>Ca</t>
  </si>
  <si>
    <t>P</t>
  </si>
  <si>
    <t>Mg</t>
  </si>
  <si>
    <t>F</t>
  </si>
  <si>
    <t xml:space="preserve"> Наименование блюда</t>
  </si>
  <si>
    <t>Бутерброд (масло сливочное)</t>
  </si>
  <si>
    <t>Рассольник домашний</t>
  </si>
  <si>
    <t>Плов из птицы (отварной)</t>
  </si>
  <si>
    <t>Пудинг из творога (со сгущ.молок.)</t>
  </si>
  <si>
    <t>Какао с молоком</t>
  </si>
  <si>
    <t>Бутерброд (масло,сыр)</t>
  </si>
  <si>
    <t>Борщ (со сметаной)</t>
  </si>
  <si>
    <t>Овощи свежие нарезка (огурец,зелень)</t>
  </si>
  <si>
    <t>Картофельное пюре</t>
  </si>
  <si>
    <t>Компот (из свежих фруктов)</t>
  </si>
  <si>
    <t>Суп картофельный (с фасолью)</t>
  </si>
  <si>
    <t>Кофейный напиток с молоком</t>
  </si>
  <si>
    <t>Омлет с сыром</t>
  </si>
  <si>
    <t>Рагу из птицы</t>
  </si>
  <si>
    <t>Рассольник ленинградский</t>
  </si>
  <si>
    <t>Икра кабачковая (промыш.произв.)</t>
  </si>
  <si>
    <t>Котлета из говядины (биточки)</t>
  </si>
  <si>
    <t xml:space="preserve">Овощи свежие нарезка </t>
  </si>
  <si>
    <t>Рыба запечённая в омлете</t>
  </si>
  <si>
    <t>Норма по СанПин:</t>
  </si>
  <si>
    <t>Макароны отварные</t>
  </si>
  <si>
    <t>Курица в соусе с томатом</t>
  </si>
  <si>
    <t>Итого за день:</t>
  </si>
  <si>
    <t>Сок фруктовый (промышл. пр-ва)</t>
  </si>
  <si>
    <t>Тефтели из говядины с соусом</t>
  </si>
  <si>
    <t>Икра кабачковая (пром.произв.)</t>
  </si>
  <si>
    <t>Сок фруктовый (пром. пр-ва)</t>
  </si>
  <si>
    <t>ОБЕД</t>
  </si>
  <si>
    <t>Яйц овареное</t>
  </si>
  <si>
    <t>Всего за  день:</t>
  </si>
  <si>
    <t xml:space="preserve"> ОБЕД</t>
  </si>
  <si>
    <t>Чай с сахаром с лимоном</t>
  </si>
  <si>
    <t>Лагерь дневного прибывания</t>
  </si>
  <si>
    <t>Лагерь дневного  прибывания</t>
  </si>
  <si>
    <t>Суп из овощей  с фасолью</t>
  </si>
  <si>
    <t>Кондитерские изделия (печенье)</t>
  </si>
  <si>
    <t>Овощи свежие (нарезка помид)</t>
  </si>
  <si>
    <t>Каша боярская( пшеню с изюм.)</t>
  </si>
  <si>
    <t>Бутерброд (с сыром)</t>
  </si>
  <si>
    <t>Суп картоф с бобов.гороховый</t>
  </si>
  <si>
    <t>Бутерброд (масло)</t>
  </si>
  <si>
    <t>Кондитерские изд. (печенье)</t>
  </si>
  <si>
    <t>Овощи  (нарезка огурец)</t>
  </si>
  <si>
    <t>Каша гречневая рассыпчатая</t>
  </si>
  <si>
    <t>Каша  "Дружба"</t>
  </si>
  <si>
    <t>Овощи свежие нарезка (помид)</t>
  </si>
  <si>
    <t>Макароны отварные с сыром</t>
  </si>
  <si>
    <t>Борщ с капуст. картоф (со смет.)</t>
  </si>
  <si>
    <t>Пудинг из творога паровой(со сгущ.молок.)</t>
  </si>
  <si>
    <t>Овощи свежие нарезка (огурец)</t>
  </si>
  <si>
    <t xml:space="preserve">Рассольник </t>
  </si>
  <si>
    <t>Каша молочная жидкая пшеничная</t>
  </si>
  <si>
    <t>Каша манная молочная (жидкая)</t>
  </si>
  <si>
    <t>Составил:  Инженер-технолог:                                                                                                                                                                                                 Н.Г. Хрипаченко</t>
  </si>
  <si>
    <t xml:space="preserve">Генеральный директор ООО "Комбината  питания "КК"                                                                                                                                                  В.И.Чепига                          </t>
  </si>
  <si>
    <t>Фрукты (яблоко)</t>
  </si>
  <si>
    <t xml:space="preserve">УТВЕРЖДАЮ
Генеральный директор ООО "Комбинат питания КК" Чепига В.И.
</t>
  </si>
  <si>
    <t>Обед</t>
  </si>
  <si>
    <t>7-11 лет, День № 1 ПОНЕДЕЛЬНИК</t>
  </si>
  <si>
    <t xml:space="preserve"> 7-11 лет,  День № 2 ВТОРНИК</t>
  </si>
  <si>
    <t xml:space="preserve"> 7-11 лет,  День № 3 СРЕДА</t>
  </si>
  <si>
    <t xml:space="preserve"> 7-11 лет, День № 4 ЧЕТВЕРГ</t>
  </si>
  <si>
    <t>7-11 лет, День № 5 ПЯТНИЦА</t>
  </si>
  <si>
    <t xml:space="preserve"> 7-11 лет, День № 6 ПОНЕДЕЛЬНИК</t>
  </si>
  <si>
    <t xml:space="preserve"> 7-11 лет, День № 8 СРЕДА</t>
  </si>
  <si>
    <t xml:space="preserve"> 7-11 лет, День № 9 ЧЕТВЕРГ</t>
  </si>
  <si>
    <t xml:space="preserve">                                                               </t>
  </si>
  <si>
    <t xml:space="preserve"> 7-11 лет,   День № 10 ПЯТНИЦА</t>
  </si>
  <si>
    <t xml:space="preserve"> 7-11 лет, День № 7 ВТОРНИК</t>
  </si>
  <si>
    <t xml:space="preserve">Обед </t>
  </si>
  <si>
    <t>обед</t>
  </si>
  <si>
    <t>Овощи свежие (огурец)</t>
  </si>
  <si>
    <t>Овощи свежие (помид)</t>
  </si>
  <si>
    <t>Гуляш из говядины</t>
  </si>
  <si>
    <t>Рыба припущенная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</si>
</sst>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_ ;\-0.0\ "/>
    <numFmt numFmtId="167" formatCode="0.00_ ;\-0.00\ 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7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0" xfId="0" applyFont="1"/>
    <xf numFmtId="0" fontId="0" fillId="0" borderId="1" xfId="0" applyFont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/>
    <xf numFmtId="164" fontId="11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/>
    <xf numFmtId="0" fontId="0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left"/>
    </xf>
    <xf numFmtId="0" fontId="0" fillId="0" borderId="0" xfId="0" applyFont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1" fillId="0" borderId="0" xfId="0" applyFont="1"/>
    <xf numFmtId="166" fontId="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wrapText="1"/>
    </xf>
    <xf numFmtId="1" fontId="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wrapText="1"/>
    </xf>
    <xf numFmtId="164" fontId="11" fillId="0" borderId="1" xfId="1" applyNumberFormat="1" applyFont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0" fillId="0" borderId="0" xfId="0" applyNumberFormat="1"/>
    <xf numFmtId="164" fontId="2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wrapText="1"/>
    </xf>
    <xf numFmtId="164" fontId="0" fillId="0" borderId="1" xfId="0" applyNumberFormat="1" applyBorder="1"/>
    <xf numFmtId="164" fontId="3" fillId="0" borderId="0" xfId="0" applyNumberFormat="1" applyFont="1" applyBorder="1"/>
    <xf numFmtId="164" fontId="0" fillId="0" borderId="0" xfId="0" applyNumberFormat="1" applyBorder="1"/>
    <xf numFmtId="164" fontId="12" fillId="0" borderId="1" xfId="0" applyNumberFormat="1" applyFont="1" applyFill="1" applyBorder="1" applyAlignment="1" applyProtection="1">
      <alignment horizontal="center"/>
    </xf>
    <xf numFmtId="164" fontId="0" fillId="0" borderId="7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/>
    <xf numFmtId="0" fontId="0" fillId="0" borderId="2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16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64" fontId="0" fillId="0" borderId="3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4" xfId="0" applyBorder="1"/>
    <xf numFmtId="0" fontId="0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" fillId="0" borderId="0" xfId="0" applyFont="1" applyBorder="1" applyAlignment="1"/>
    <xf numFmtId="0" fontId="12" fillId="0" borderId="1" xfId="0" applyFont="1" applyBorder="1" applyAlignment="1">
      <alignment horizontal="center"/>
    </xf>
    <xf numFmtId="0" fontId="16" fillId="0" borderId="0" xfId="0" applyFont="1"/>
    <xf numFmtId="167" fontId="11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1" applyFont="1" applyBorder="1" applyAlignment="1">
      <alignment horizontal="right"/>
    </xf>
    <xf numFmtId="164" fontId="2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164" fontId="7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0" xfId="0" applyFont="1" applyAlignment="1">
      <alignment vertical="top" wrapText="1"/>
    </xf>
    <xf numFmtId="164" fontId="0" fillId="0" borderId="0" xfId="0" applyNumberFormat="1" applyFont="1" applyBorder="1"/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164" fontId="11" fillId="0" borderId="3" xfId="0" applyNumberFormat="1" applyFont="1" applyFill="1" applyBorder="1" applyAlignment="1">
      <alignment horizontal="center"/>
    </xf>
    <xf numFmtId="166" fontId="0" fillId="0" borderId="3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7" fillId="3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13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AA229"/>
  <sheetViews>
    <sheetView tabSelected="1" view="pageBreakPreview" topLeftCell="A154" zoomScaleNormal="100" zoomScaleSheetLayoutView="100" workbookViewId="0">
      <selection activeCell="D160" sqref="D160"/>
    </sheetView>
  </sheetViews>
  <sheetFormatPr defaultRowHeight="15" x14ac:dyDescent="0.25"/>
  <cols>
    <col min="1" max="1" width="7.7109375" customWidth="1"/>
    <col min="2" max="2" width="41" bestFit="1" customWidth="1"/>
    <col min="3" max="3" width="7.85546875" customWidth="1"/>
    <col min="4" max="4" width="6.5703125" customWidth="1"/>
    <col min="5" max="5" width="6.7109375" customWidth="1"/>
    <col min="6" max="6" width="6.5703125" customWidth="1"/>
    <col min="7" max="7" width="8.5703125" style="82" customWidth="1"/>
    <col min="8" max="8" width="8.42578125" customWidth="1"/>
    <col min="9" max="9" width="6.140625" customWidth="1"/>
    <col min="10" max="10" width="6.42578125" customWidth="1"/>
    <col min="11" max="11" width="6.5703125" customWidth="1"/>
    <col min="12" max="12" width="8.85546875" customWidth="1"/>
    <col min="13" max="14" width="6.42578125" customWidth="1"/>
    <col min="15" max="15" width="6.140625" customWidth="1"/>
  </cols>
  <sheetData>
    <row r="1" spans="1:15" ht="27.75" customHeight="1" x14ac:dyDescent="0.25">
      <c r="A1" s="17"/>
      <c r="B1" s="17"/>
      <c r="C1" s="47"/>
      <c r="D1" s="130"/>
      <c r="E1" s="130"/>
      <c r="F1" s="130"/>
      <c r="G1" s="130"/>
      <c r="H1" s="130"/>
      <c r="I1" s="130"/>
      <c r="J1" s="131"/>
      <c r="K1" s="168"/>
      <c r="L1" s="168"/>
      <c r="M1" s="168"/>
      <c r="N1" s="168"/>
      <c r="O1" s="168"/>
    </row>
    <row r="2" spans="1:15" ht="61.5" customHeight="1" x14ac:dyDescent="0.25">
      <c r="A2" s="10" t="s">
        <v>92</v>
      </c>
      <c r="B2" s="10"/>
      <c r="C2" s="158" t="s">
        <v>67</v>
      </c>
      <c r="D2" s="158"/>
      <c r="E2" s="158"/>
      <c r="F2" s="158"/>
      <c r="G2" s="158"/>
      <c r="H2" s="158"/>
      <c r="K2" s="169" t="s">
        <v>90</v>
      </c>
      <c r="L2" s="170"/>
      <c r="M2" s="170"/>
      <c r="N2" s="170"/>
      <c r="O2" s="170"/>
    </row>
    <row r="3" spans="1:15" ht="15.75" x14ac:dyDescent="0.25">
      <c r="A3" s="6"/>
      <c r="B3" s="12"/>
      <c r="C3" s="12"/>
      <c r="D3" s="12"/>
      <c r="E3" s="12"/>
      <c r="F3" s="12"/>
      <c r="G3" s="83"/>
      <c r="H3" s="12"/>
    </row>
    <row r="4" spans="1:15" s="1" customFormat="1" ht="30" customHeight="1" x14ac:dyDescent="0.25">
      <c r="A4" s="7" t="s">
        <v>0</v>
      </c>
      <c r="B4" s="7" t="s">
        <v>33</v>
      </c>
      <c r="C4" s="8" t="s">
        <v>1</v>
      </c>
      <c r="D4" s="8" t="s">
        <v>10</v>
      </c>
      <c r="E4" s="7"/>
      <c r="F4" s="7"/>
      <c r="G4" s="84" t="s">
        <v>9</v>
      </c>
      <c r="H4" s="155" t="s">
        <v>25</v>
      </c>
      <c r="I4" s="155" t="s">
        <v>26</v>
      </c>
      <c r="J4" s="155" t="s">
        <v>27</v>
      </c>
      <c r="K4" s="155" t="s">
        <v>28</v>
      </c>
      <c r="L4" s="155" t="s">
        <v>29</v>
      </c>
      <c r="M4" s="155" t="s">
        <v>30</v>
      </c>
      <c r="N4" s="155" t="s">
        <v>31</v>
      </c>
      <c r="O4" s="155" t="s">
        <v>32</v>
      </c>
    </row>
    <row r="5" spans="1:15" ht="15.75" x14ac:dyDescent="0.25">
      <c r="A5" s="2"/>
      <c r="B5" s="3" t="s">
        <v>24</v>
      </c>
      <c r="C5" s="2"/>
      <c r="D5" s="9" t="s">
        <v>2</v>
      </c>
      <c r="E5" s="9" t="s">
        <v>3</v>
      </c>
      <c r="F5" s="9" t="s">
        <v>4</v>
      </c>
      <c r="G5" s="85"/>
      <c r="H5" s="157"/>
      <c r="I5" s="157"/>
      <c r="J5" s="157"/>
      <c r="K5" s="156"/>
      <c r="L5" s="157"/>
      <c r="M5" s="157"/>
      <c r="N5" s="156"/>
      <c r="O5" s="157"/>
    </row>
    <row r="6" spans="1:15" s="17" customFormat="1" ht="15" customHeight="1" x14ac:dyDescent="0.25">
      <c r="A6" s="15">
        <v>106</v>
      </c>
      <c r="B6" s="27" t="s">
        <v>41</v>
      </c>
      <c r="C6" s="15">
        <v>60</v>
      </c>
      <c r="D6" s="15">
        <v>0.8</v>
      </c>
      <c r="E6" s="15">
        <v>0.06</v>
      </c>
      <c r="F6" s="15">
        <v>1.53</v>
      </c>
      <c r="G6" s="45">
        <v>8.4</v>
      </c>
      <c r="H6" s="15">
        <v>0.02</v>
      </c>
      <c r="I6" s="15">
        <v>6</v>
      </c>
      <c r="J6" s="15">
        <v>0</v>
      </c>
      <c r="K6" s="15">
        <v>0.06</v>
      </c>
      <c r="L6" s="15">
        <v>13.8</v>
      </c>
      <c r="M6" s="15">
        <v>25.2</v>
      </c>
      <c r="N6" s="15">
        <v>8.4</v>
      </c>
      <c r="O6" s="15">
        <v>0.36</v>
      </c>
    </row>
    <row r="7" spans="1:15" s="17" customFormat="1" ht="15" customHeight="1" x14ac:dyDescent="0.25">
      <c r="A7" s="15">
        <v>301</v>
      </c>
      <c r="B7" s="27" t="s">
        <v>17</v>
      </c>
      <c r="C7" s="15">
        <v>170</v>
      </c>
      <c r="D7" s="15">
        <v>14.6</v>
      </c>
      <c r="E7" s="15">
        <v>22.7</v>
      </c>
      <c r="F7" s="15">
        <v>3.9</v>
      </c>
      <c r="G7" s="45">
        <v>277</v>
      </c>
      <c r="H7" s="15">
        <v>0.08</v>
      </c>
      <c r="I7" s="15">
        <v>0.04</v>
      </c>
      <c r="J7" s="15">
        <v>0.3</v>
      </c>
      <c r="K7" s="15">
        <v>0.7</v>
      </c>
      <c r="L7" s="15">
        <v>121</v>
      </c>
      <c r="M7" s="15">
        <v>230</v>
      </c>
      <c r="N7" s="15">
        <v>18.3</v>
      </c>
      <c r="O7" s="15">
        <v>2.2999999999999998</v>
      </c>
    </row>
    <row r="8" spans="1:15" s="17" customFormat="1" ht="15" customHeight="1" x14ac:dyDescent="0.25">
      <c r="A8" s="15">
        <v>518</v>
      </c>
      <c r="B8" s="27" t="s">
        <v>57</v>
      </c>
      <c r="C8" s="15">
        <v>200</v>
      </c>
      <c r="D8" s="15">
        <v>1.4</v>
      </c>
      <c r="E8" s="15">
        <v>0.2</v>
      </c>
      <c r="F8" s="15">
        <v>0.2</v>
      </c>
      <c r="G8" s="45">
        <v>84</v>
      </c>
      <c r="H8" s="15">
        <v>0.04</v>
      </c>
      <c r="I8" s="15">
        <v>8</v>
      </c>
      <c r="J8" s="15">
        <v>0</v>
      </c>
      <c r="K8" s="15">
        <v>0</v>
      </c>
      <c r="L8" s="15">
        <v>0</v>
      </c>
      <c r="M8" s="15">
        <v>40</v>
      </c>
      <c r="N8" s="15">
        <v>0</v>
      </c>
      <c r="O8" s="15">
        <v>0.03</v>
      </c>
    </row>
    <row r="9" spans="1:15" s="47" customFormat="1" ht="15" customHeight="1" x14ac:dyDescent="0.25">
      <c r="A9" s="15">
        <v>94</v>
      </c>
      <c r="B9" s="26" t="s">
        <v>34</v>
      </c>
      <c r="C9" s="15">
        <v>45</v>
      </c>
      <c r="D9" s="15">
        <v>1.8</v>
      </c>
      <c r="E9" s="15">
        <v>18.7</v>
      </c>
      <c r="F9" s="15">
        <v>11.3</v>
      </c>
      <c r="G9" s="45">
        <v>136.5</v>
      </c>
      <c r="H9" s="15">
        <v>0.03</v>
      </c>
      <c r="I9" s="15">
        <v>0</v>
      </c>
      <c r="J9" s="15">
        <v>0.12</v>
      </c>
      <c r="K9" s="15">
        <v>0.45</v>
      </c>
      <c r="L9" s="15">
        <v>7.45</v>
      </c>
      <c r="M9" s="15">
        <v>19.399999999999999</v>
      </c>
      <c r="N9" s="15">
        <v>2.96</v>
      </c>
      <c r="O9" s="15">
        <v>0.28999999999999998</v>
      </c>
    </row>
    <row r="10" spans="1:15" s="17" customFormat="1" ht="15" customHeight="1" x14ac:dyDescent="0.25">
      <c r="A10" s="15">
        <v>109</v>
      </c>
      <c r="B10" s="99" t="s">
        <v>6</v>
      </c>
      <c r="C10" s="100">
        <v>35</v>
      </c>
      <c r="D10" s="101">
        <v>1.8</v>
      </c>
      <c r="E10" s="102">
        <v>0.17</v>
      </c>
      <c r="F10" s="102">
        <v>9.6999999999999993</v>
      </c>
      <c r="G10" s="102">
        <v>46</v>
      </c>
      <c r="H10" s="102">
        <v>0.02</v>
      </c>
      <c r="I10" s="102">
        <v>0</v>
      </c>
      <c r="J10" s="102">
        <v>0</v>
      </c>
      <c r="K10" s="102">
        <v>0.22</v>
      </c>
      <c r="L10" s="102">
        <v>4</v>
      </c>
      <c r="M10" s="102">
        <v>13</v>
      </c>
      <c r="N10" s="102">
        <v>2.8</v>
      </c>
      <c r="O10" s="102">
        <v>0.22</v>
      </c>
    </row>
    <row r="11" spans="1:15" s="17" customFormat="1" ht="15" customHeight="1" x14ac:dyDescent="0.25">
      <c r="A11" s="26"/>
      <c r="B11" s="145" t="s">
        <v>89</v>
      </c>
      <c r="C11" s="15">
        <v>200</v>
      </c>
      <c r="D11" s="15">
        <v>2.85</v>
      </c>
      <c r="E11" s="15">
        <v>0.3</v>
      </c>
      <c r="F11" s="15">
        <v>18.399999999999999</v>
      </c>
      <c r="G11" s="45">
        <v>131</v>
      </c>
      <c r="H11" s="15">
        <v>0.03</v>
      </c>
      <c r="I11" s="31">
        <v>1</v>
      </c>
      <c r="J11" s="15">
        <v>0</v>
      </c>
      <c r="K11" s="15">
        <v>0.2</v>
      </c>
      <c r="L11" s="15">
        <v>16</v>
      </c>
      <c r="M11" s="15">
        <v>11</v>
      </c>
      <c r="N11" s="15">
        <v>9</v>
      </c>
      <c r="O11" s="15">
        <v>2</v>
      </c>
    </row>
    <row r="12" spans="1:15" s="17" customFormat="1" ht="15" customHeight="1" x14ac:dyDescent="0.25">
      <c r="A12" s="98"/>
      <c r="B12" s="3" t="s">
        <v>8</v>
      </c>
      <c r="C12" s="28">
        <f>SUM(C6:C11)</f>
        <v>710</v>
      </c>
      <c r="D12" s="28">
        <f>SUM(D6:D11)</f>
        <v>23.250000000000004</v>
      </c>
      <c r="E12" s="28">
        <f>SUM(E6:E10)</f>
        <v>41.83</v>
      </c>
      <c r="F12" s="28">
        <f t="shared" ref="F12:O12" si="0">SUM(F6:F11)</f>
        <v>45.03</v>
      </c>
      <c r="G12" s="111">
        <f t="shared" si="0"/>
        <v>682.9</v>
      </c>
      <c r="H12" s="28">
        <f t="shared" si="0"/>
        <v>0.22</v>
      </c>
      <c r="I12" s="28">
        <f t="shared" si="0"/>
        <v>15.04</v>
      </c>
      <c r="J12" s="28">
        <f t="shared" si="0"/>
        <v>0.42</v>
      </c>
      <c r="K12" s="28">
        <f t="shared" si="0"/>
        <v>1.63</v>
      </c>
      <c r="L12" s="28">
        <f t="shared" si="0"/>
        <v>162.25</v>
      </c>
      <c r="M12" s="28">
        <f t="shared" si="0"/>
        <v>338.59999999999997</v>
      </c>
      <c r="N12" s="28">
        <f t="shared" si="0"/>
        <v>41.46</v>
      </c>
      <c r="O12" s="28">
        <f t="shared" si="0"/>
        <v>5.1999999999999993</v>
      </c>
    </row>
    <row r="13" spans="1:15" s="17" customFormat="1" ht="15" customHeight="1" x14ac:dyDescent="0.25">
      <c r="A13" s="26"/>
      <c r="B13" s="3" t="s">
        <v>91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s="53" customFormat="1" ht="15" customHeight="1" x14ac:dyDescent="0.25">
      <c r="A14" s="35">
        <v>114</v>
      </c>
      <c r="B14" s="42" t="s">
        <v>59</v>
      </c>
      <c r="C14" s="35">
        <v>60</v>
      </c>
      <c r="D14" s="37">
        <v>0.5</v>
      </c>
      <c r="E14" s="37">
        <v>2.25</v>
      </c>
      <c r="F14" s="37">
        <v>4.87</v>
      </c>
      <c r="G14" s="37">
        <v>45</v>
      </c>
      <c r="H14" s="52">
        <v>0.02</v>
      </c>
      <c r="I14" s="54">
        <v>3.4</v>
      </c>
      <c r="J14" s="54">
        <v>0</v>
      </c>
      <c r="K14" s="54">
        <v>7.0000000000000007E-2</v>
      </c>
      <c r="L14" s="54">
        <v>118</v>
      </c>
      <c r="M14" s="54">
        <v>20.8</v>
      </c>
      <c r="N14" s="54">
        <v>9.6999999999999993</v>
      </c>
      <c r="O14" s="54">
        <v>0.35</v>
      </c>
    </row>
    <row r="15" spans="1:15" s="17" customFormat="1" ht="15" customHeight="1" x14ac:dyDescent="0.25">
      <c r="A15" s="15">
        <v>132</v>
      </c>
      <c r="B15" s="24" t="s">
        <v>35</v>
      </c>
      <c r="C15" s="15">
        <v>250</v>
      </c>
      <c r="D15" s="15">
        <v>6.7</v>
      </c>
      <c r="E15" s="15">
        <v>14.8</v>
      </c>
      <c r="F15" s="15">
        <v>44</v>
      </c>
      <c r="G15" s="45">
        <v>229</v>
      </c>
      <c r="H15" s="15">
        <v>0.1</v>
      </c>
      <c r="I15" s="15">
        <v>1.77</v>
      </c>
      <c r="J15" s="15">
        <v>0.1</v>
      </c>
      <c r="K15" s="15">
        <v>0.95</v>
      </c>
      <c r="L15" s="15">
        <v>176</v>
      </c>
      <c r="M15" s="15">
        <v>170.5</v>
      </c>
      <c r="N15" s="15">
        <v>29</v>
      </c>
      <c r="O15" s="15">
        <v>0.7</v>
      </c>
    </row>
    <row r="16" spans="1:15" s="17" customFormat="1" ht="15" customHeight="1" x14ac:dyDescent="0.25">
      <c r="A16" s="15">
        <v>381</v>
      </c>
      <c r="B16" s="24" t="s">
        <v>11</v>
      </c>
      <c r="C16" s="15">
        <v>90</v>
      </c>
      <c r="D16" s="15">
        <v>12.7</v>
      </c>
      <c r="E16" s="15">
        <v>12</v>
      </c>
      <c r="F16" s="15">
        <v>14.1</v>
      </c>
      <c r="G16" s="45">
        <v>259.89999999999998</v>
      </c>
      <c r="H16" s="15">
        <v>7.0000000000000007E-2</v>
      </c>
      <c r="I16" s="15">
        <v>0.8</v>
      </c>
      <c r="J16" s="15">
        <v>3.5999999999999997E-2</v>
      </c>
      <c r="K16" s="15">
        <v>0.48</v>
      </c>
      <c r="L16" s="15">
        <v>34.1</v>
      </c>
      <c r="M16" s="15">
        <v>256</v>
      </c>
      <c r="N16" s="15">
        <v>25</v>
      </c>
      <c r="O16" s="15">
        <v>1.4</v>
      </c>
    </row>
    <row r="17" spans="1:15" s="17" customFormat="1" ht="15" customHeight="1" x14ac:dyDescent="0.25">
      <c r="A17" s="15">
        <v>423</v>
      </c>
      <c r="B17" s="24" t="s">
        <v>12</v>
      </c>
      <c r="C17" s="15">
        <v>150</v>
      </c>
      <c r="D17" s="15">
        <v>5.6</v>
      </c>
      <c r="E17" s="15">
        <v>5.6</v>
      </c>
      <c r="F17" s="15">
        <v>5.8</v>
      </c>
      <c r="G17" s="45">
        <v>94.5</v>
      </c>
      <c r="H17" s="15">
        <v>0.5</v>
      </c>
      <c r="I17" s="15">
        <v>20.399999999999999</v>
      </c>
      <c r="J17" s="15">
        <v>0.03</v>
      </c>
      <c r="K17" s="15">
        <v>0.84</v>
      </c>
      <c r="L17" s="15">
        <v>73.2</v>
      </c>
      <c r="M17" s="15">
        <v>66</v>
      </c>
      <c r="N17" s="15">
        <v>18.8</v>
      </c>
      <c r="O17" s="15">
        <v>1.2</v>
      </c>
    </row>
    <row r="18" spans="1:15" s="17" customFormat="1" ht="15" customHeight="1" x14ac:dyDescent="0.25">
      <c r="A18" s="15">
        <v>508</v>
      </c>
      <c r="B18" s="24" t="s">
        <v>13</v>
      </c>
      <c r="C18" s="15">
        <v>200</v>
      </c>
      <c r="D18" s="15">
        <v>0.5</v>
      </c>
      <c r="E18" s="15">
        <v>0</v>
      </c>
      <c r="F18" s="15">
        <v>27</v>
      </c>
      <c r="G18" s="45">
        <v>110</v>
      </c>
      <c r="H18" s="15">
        <v>0.01</v>
      </c>
      <c r="I18" s="15">
        <v>0.5</v>
      </c>
      <c r="J18" s="15">
        <v>0</v>
      </c>
      <c r="K18" s="15">
        <v>0</v>
      </c>
      <c r="L18" s="15">
        <v>28</v>
      </c>
      <c r="M18" s="15">
        <v>19</v>
      </c>
      <c r="N18" s="15">
        <v>7</v>
      </c>
      <c r="O18" s="15">
        <v>1.3</v>
      </c>
    </row>
    <row r="19" spans="1:15" s="97" customFormat="1" ht="15" customHeight="1" x14ac:dyDescent="0.25">
      <c r="A19" s="50">
        <v>108</v>
      </c>
      <c r="B19" s="96" t="s">
        <v>6</v>
      </c>
      <c r="C19" s="50">
        <v>34</v>
      </c>
      <c r="D19" s="50">
        <v>1.7</v>
      </c>
      <c r="E19" s="50">
        <v>0.18</v>
      </c>
      <c r="F19" s="50">
        <v>11</v>
      </c>
      <c r="G19" s="52">
        <v>44</v>
      </c>
      <c r="H19" s="50">
        <v>7.0000000000000007E-2</v>
      </c>
      <c r="I19" s="50">
        <v>0</v>
      </c>
      <c r="J19" s="50">
        <v>0</v>
      </c>
      <c r="K19" s="50">
        <v>0.76</v>
      </c>
      <c r="L19" s="50">
        <v>13.8</v>
      </c>
      <c r="M19" s="50">
        <v>45</v>
      </c>
      <c r="N19" s="50">
        <v>9.66</v>
      </c>
      <c r="O19" s="50">
        <v>0.76</v>
      </c>
    </row>
    <row r="20" spans="1:15" s="17" customFormat="1" ht="15" customHeight="1" x14ac:dyDescent="0.25">
      <c r="A20" s="15">
        <v>109</v>
      </c>
      <c r="B20" s="27" t="s">
        <v>7</v>
      </c>
      <c r="C20" s="15">
        <v>52.8</v>
      </c>
      <c r="D20" s="15">
        <v>2.0299999999999998</v>
      </c>
      <c r="E20" s="15">
        <v>0.37</v>
      </c>
      <c r="F20" s="15">
        <v>10.3</v>
      </c>
      <c r="G20" s="45">
        <v>92</v>
      </c>
      <c r="H20" s="15">
        <v>0.05</v>
      </c>
      <c r="I20" s="15">
        <v>0</v>
      </c>
      <c r="J20" s="15">
        <v>0</v>
      </c>
      <c r="K20" s="15">
        <v>0.43</v>
      </c>
      <c r="L20" s="15">
        <v>10.8</v>
      </c>
      <c r="M20" s="15">
        <v>48.6</v>
      </c>
      <c r="N20" s="15">
        <v>14.5</v>
      </c>
      <c r="O20" s="15">
        <v>1.2</v>
      </c>
    </row>
    <row r="21" spans="1:15" s="4" customFormat="1" ht="15" customHeight="1" x14ac:dyDescent="0.25">
      <c r="A21" s="33"/>
      <c r="B21" s="32" t="s">
        <v>8</v>
      </c>
      <c r="C21" s="28">
        <f>SUM(C14:C20)</f>
        <v>836.8</v>
      </c>
      <c r="D21" s="28">
        <v>27.63</v>
      </c>
      <c r="E21" s="28">
        <v>33.57</v>
      </c>
      <c r="F21" s="28">
        <v>139</v>
      </c>
      <c r="G21" s="28">
        <v>905.5</v>
      </c>
      <c r="H21" s="28">
        <f t="shared" ref="H21:O21" si="1">SUM(H14:H20)</f>
        <v>0.82000000000000006</v>
      </c>
      <c r="I21" s="28">
        <f t="shared" si="1"/>
        <v>26.869999999999997</v>
      </c>
      <c r="J21" s="28">
        <f t="shared" si="1"/>
        <v>0.16600000000000001</v>
      </c>
      <c r="K21" s="28">
        <f t="shared" si="1"/>
        <v>3.53</v>
      </c>
      <c r="L21" s="28">
        <f t="shared" si="1"/>
        <v>453.90000000000003</v>
      </c>
      <c r="M21" s="28">
        <f t="shared" si="1"/>
        <v>625.9</v>
      </c>
      <c r="N21" s="28">
        <f t="shared" si="1"/>
        <v>113.66</v>
      </c>
      <c r="O21" s="28">
        <f t="shared" si="1"/>
        <v>6.9099999999999993</v>
      </c>
    </row>
    <row r="22" spans="1:15" s="17" customFormat="1" ht="15" customHeight="1" x14ac:dyDescent="0.25">
      <c r="A22" s="26"/>
      <c r="B22" s="3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4" customFormat="1" ht="14.25" customHeight="1" x14ac:dyDescent="0.25">
      <c r="A23" s="33"/>
      <c r="B23" s="32" t="s">
        <v>63</v>
      </c>
      <c r="C23" s="28">
        <f>SUM(C12+C21)</f>
        <v>1546.8</v>
      </c>
      <c r="D23" s="28">
        <f>SUM(D12+D21)</f>
        <v>50.88</v>
      </c>
      <c r="E23" s="28">
        <f>SUM(E12+E21)</f>
        <v>75.400000000000006</v>
      </c>
      <c r="F23" s="28">
        <f t="shared" ref="F23:O23" si="2">SUM(F12+F21)</f>
        <v>184.03</v>
      </c>
      <c r="G23" s="28">
        <f t="shared" si="2"/>
        <v>1588.4</v>
      </c>
      <c r="H23" s="28">
        <f t="shared" si="2"/>
        <v>1.04</v>
      </c>
      <c r="I23" s="28">
        <f t="shared" si="2"/>
        <v>41.91</v>
      </c>
      <c r="J23" s="28">
        <f t="shared" si="2"/>
        <v>0.58599999999999997</v>
      </c>
      <c r="K23" s="28">
        <f t="shared" si="2"/>
        <v>5.16</v>
      </c>
      <c r="L23" s="28">
        <f t="shared" si="2"/>
        <v>616.15000000000009</v>
      </c>
      <c r="M23" s="28">
        <f t="shared" si="2"/>
        <v>964.5</v>
      </c>
      <c r="N23" s="28">
        <f t="shared" si="2"/>
        <v>155.12</v>
      </c>
      <c r="O23" s="28">
        <f t="shared" si="2"/>
        <v>12.11</v>
      </c>
    </row>
    <row r="24" spans="1:15" s="4" customFormat="1" ht="15" customHeight="1" x14ac:dyDescent="0.25">
      <c r="A24" s="8"/>
      <c r="B24" s="25" t="s">
        <v>53</v>
      </c>
      <c r="C24" s="19">
        <v>1540</v>
      </c>
      <c r="D24" s="19">
        <v>50.8</v>
      </c>
      <c r="E24" s="19">
        <v>52</v>
      </c>
      <c r="F24" s="19">
        <v>221</v>
      </c>
      <c r="G24" s="69">
        <v>1551</v>
      </c>
      <c r="H24" s="19">
        <v>0.8</v>
      </c>
      <c r="I24" s="19">
        <v>39.6</v>
      </c>
      <c r="J24" s="19">
        <v>0.46</v>
      </c>
      <c r="K24" s="19">
        <v>10</v>
      </c>
      <c r="L24" s="19">
        <v>726</v>
      </c>
      <c r="M24" s="19">
        <v>726</v>
      </c>
      <c r="N24" s="19">
        <v>165</v>
      </c>
      <c r="O24" s="19">
        <v>8</v>
      </c>
    </row>
    <row r="25" spans="1:15" s="5" customFormat="1" ht="21" customHeight="1" x14ac:dyDescent="0.2">
      <c r="A25" s="80"/>
      <c r="G25" s="86"/>
    </row>
    <row r="26" spans="1:15" s="11" customFormat="1" ht="28.5" customHeight="1" x14ac:dyDescent="0.25">
      <c r="A26" s="10" t="s">
        <v>93</v>
      </c>
      <c r="B26" s="10"/>
      <c r="C26" s="158" t="s">
        <v>67</v>
      </c>
      <c r="D26" s="158"/>
      <c r="E26" s="158"/>
      <c r="F26" s="158"/>
      <c r="G26" s="158"/>
      <c r="H26" s="158"/>
    </row>
    <row r="27" spans="1:15" s="1" customFormat="1" ht="30" customHeight="1" x14ac:dyDescent="0.25">
      <c r="A27" s="7" t="s">
        <v>0</v>
      </c>
      <c r="B27" s="7" t="s">
        <v>33</v>
      </c>
      <c r="C27" s="8" t="s">
        <v>1</v>
      </c>
      <c r="D27" s="8" t="s">
        <v>10</v>
      </c>
      <c r="E27" s="7"/>
      <c r="F27" s="7"/>
      <c r="G27" s="84" t="s">
        <v>9</v>
      </c>
      <c r="H27" s="155" t="s">
        <v>25</v>
      </c>
      <c r="I27" s="155" t="s">
        <v>26</v>
      </c>
      <c r="J27" s="155" t="s">
        <v>27</v>
      </c>
      <c r="K27" s="155" t="s">
        <v>28</v>
      </c>
      <c r="L27" s="155" t="s">
        <v>29</v>
      </c>
      <c r="M27" s="155" t="s">
        <v>30</v>
      </c>
      <c r="N27" s="155" t="s">
        <v>31</v>
      </c>
      <c r="O27" s="155" t="s">
        <v>32</v>
      </c>
    </row>
    <row r="28" spans="1:15" ht="15.75" x14ac:dyDescent="0.25">
      <c r="A28" s="2"/>
      <c r="B28" s="3" t="s">
        <v>24</v>
      </c>
      <c r="C28" s="2"/>
      <c r="D28" s="9" t="s">
        <v>2</v>
      </c>
      <c r="E28" s="9" t="s">
        <v>3</v>
      </c>
      <c r="F28" s="9" t="s">
        <v>4</v>
      </c>
      <c r="G28" s="85"/>
      <c r="H28" s="157"/>
      <c r="I28" s="157"/>
      <c r="J28" s="157"/>
      <c r="K28" s="156"/>
      <c r="L28" s="157"/>
      <c r="M28" s="157"/>
      <c r="N28" s="156"/>
      <c r="O28" s="157"/>
    </row>
    <row r="29" spans="1:15" s="17" customFormat="1" ht="15" customHeight="1" x14ac:dyDescent="0.25">
      <c r="A29" s="15">
        <v>320</v>
      </c>
      <c r="B29" s="27" t="s">
        <v>14</v>
      </c>
      <c r="C29" s="15">
        <v>150</v>
      </c>
      <c r="D29" s="27">
        <v>20.5</v>
      </c>
      <c r="E29" s="15">
        <v>18.899999999999999</v>
      </c>
      <c r="F29" s="15">
        <v>26.1</v>
      </c>
      <c r="G29" s="45">
        <v>356</v>
      </c>
      <c r="H29" s="15">
        <v>0.08</v>
      </c>
      <c r="I29" s="15">
        <v>0.3</v>
      </c>
      <c r="J29" s="15">
        <v>0.14000000000000001</v>
      </c>
      <c r="K29" s="15">
        <v>0.8</v>
      </c>
      <c r="L29" s="15">
        <v>202</v>
      </c>
      <c r="M29" s="15">
        <v>305</v>
      </c>
      <c r="N29" s="15">
        <v>31</v>
      </c>
      <c r="O29" s="15">
        <v>1</v>
      </c>
    </row>
    <row r="30" spans="1:15" s="120" customFormat="1" ht="15" customHeight="1" x14ac:dyDescent="0.25">
      <c r="A30" s="133">
        <v>494</v>
      </c>
      <c r="B30" s="134" t="s">
        <v>65</v>
      </c>
      <c r="C30" s="35">
        <v>200</v>
      </c>
      <c r="D30" s="121">
        <v>0</v>
      </c>
      <c r="E30" s="121">
        <v>0</v>
      </c>
      <c r="F30" s="121">
        <v>15.2</v>
      </c>
      <c r="G30" s="121">
        <v>81.3</v>
      </c>
      <c r="H30" s="121">
        <v>0</v>
      </c>
      <c r="I30" s="121">
        <v>2.8</v>
      </c>
      <c r="J30" s="121">
        <v>0</v>
      </c>
      <c r="K30" s="121">
        <v>0</v>
      </c>
      <c r="L30" s="121">
        <v>14.2</v>
      </c>
      <c r="M30" s="121">
        <v>4</v>
      </c>
      <c r="N30" s="121">
        <v>2</v>
      </c>
      <c r="O30" s="121">
        <v>0.4</v>
      </c>
    </row>
    <row r="31" spans="1:15" s="17" customFormat="1" ht="15" customHeight="1" x14ac:dyDescent="0.25">
      <c r="A31" s="15">
        <v>112</v>
      </c>
      <c r="B31" s="27" t="s">
        <v>89</v>
      </c>
      <c r="C31" s="15">
        <v>100</v>
      </c>
      <c r="D31" s="15">
        <v>0</v>
      </c>
      <c r="E31" s="15">
        <v>0.5</v>
      </c>
      <c r="F31" s="15">
        <v>21</v>
      </c>
      <c r="G31" s="45">
        <v>46</v>
      </c>
      <c r="H31" s="15">
        <v>0.04</v>
      </c>
      <c r="I31" s="15">
        <v>10</v>
      </c>
      <c r="J31" s="15">
        <v>0</v>
      </c>
      <c r="K31" s="15">
        <v>0.4</v>
      </c>
      <c r="L31" s="15">
        <v>8</v>
      </c>
      <c r="M31" s="15">
        <v>28</v>
      </c>
      <c r="N31" s="15">
        <v>42</v>
      </c>
      <c r="O31" s="15">
        <v>0.6</v>
      </c>
    </row>
    <row r="32" spans="1:15" s="17" customFormat="1" ht="15" customHeight="1" x14ac:dyDescent="0.25">
      <c r="A32" s="15">
        <v>108</v>
      </c>
      <c r="B32" s="27" t="s">
        <v>6</v>
      </c>
      <c r="C32" s="15">
        <v>39</v>
      </c>
      <c r="D32" s="15">
        <v>2.2799999999999998</v>
      </c>
      <c r="E32" s="15">
        <v>0.24</v>
      </c>
      <c r="F32" s="15">
        <v>14.76</v>
      </c>
      <c r="G32" s="45">
        <v>71</v>
      </c>
      <c r="H32" s="15">
        <v>0.03</v>
      </c>
      <c r="I32" s="15">
        <v>0</v>
      </c>
      <c r="J32" s="15">
        <v>0</v>
      </c>
      <c r="K32" s="15">
        <v>0.3</v>
      </c>
      <c r="L32" s="15">
        <v>6</v>
      </c>
      <c r="M32" s="15">
        <v>19.5</v>
      </c>
      <c r="N32" s="15">
        <v>4.2</v>
      </c>
      <c r="O32" s="15">
        <v>0.3</v>
      </c>
    </row>
    <row r="33" spans="1:15" s="17" customFormat="1" ht="15" customHeight="1" x14ac:dyDescent="0.25">
      <c r="A33" s="15">
        <v>109</v>
      </c>
      <c r="B33" s="27" t="s">
        <v>7</v>
      </c>
      <c r="C33" s="15">
        <v>22</v>
      </c>
      <c r="D33" s="15">
        <v>1.45</v>
      </c>
      <c r="E33" s="15">
        <v>0.26</v>
      </c>
      <c r="F33" s="15">
        <v>7.35</v>
      </c>
      <c r="G33" s="45">
        <v>38.299999999999997</v>
      </c>
      <c r="H33" s="15">
        <v>0.04</v>
      </c>
      <c r="I33" s="15">
        <v>0</v>
      </c>
      <c r="J33" s="15">
        <v>0</v>
      </c>
      <c r="K33" s="15">
        <v>0.3</v>
      </c>
      <c r="L33" s="15">
        <v>7.7</v>
      </c>
      <c r="M33" s="15">
        <v>35</v>
      </c>
      <c r="N33" s="15">
        <v>10.3</v>
      </c>
      <c r="O33" s="15">
        <v>0.86</v>
      </c>
    </row>
    <row r="34" spans="1:15" s="17" customFormat="1" ht="15" customHeight="1" x14ac:dyDescent="0.25">
      <c r="A34" s="15">
        <v>518</v>
      </c>
      <c r="B34" s="20" t="s">
        <v>60</v>
      </c>
      <c r="C34" s="15">
        <v>200</v>
      </c>
      <c r="D34" s="15">
        <v>1.4</v>
      </c>
      <c r="E34" s="15">
        <v>0.2</v>
      </c>
      <c r="F34" s="15">
        <v>0.2</v>
      </c>
      <c r="G34" s="45">
        <v>82.5</v>
      </c>
      <c r="H34" s="15">
        <v>0.04</v>
      </c>
      <c r="I34" s="15">
        <v>8</v>
      </c>
      <c r="J34" s="15">
        <v>0</v>
      </c>
      <c r="K34" s="15">
        <v>0</v>
      </c>
      <c r="L34" s="15">
        <v>0</v>
      </c>
      <c r="M34" s="15">
        <v>40</v>
      </c>
      <c r="N34" s="15">
        <v>0</v>
      </c>
      <c r="O34" s="15">
        <v>0.03</v>
      </c>
    </row>
    <row r="35" spans="1:15" s="17" customFormat="1" ht="15" customHeight="1" x14ac:dyDescent="0.25">
      <c r="A35" s="15">
        <v>590</v>
      </c>
      <c r="B35" s="27" t="s">
        <v>16</v>
      </c>
      <c r="C35" s="15">
        <v>20</v>
      </c>
      <c r="D35" s="15">
        <v>0</v>
      </c>
      <c r="E35" s="15">
        <v>2.9</v>
      </c>
      <c r="F35" s="15">
        <v>22.3</v>
      </c>
      <c r="G35" s="45">
        <v>47</v>
      </c>
      <c r="H35" s="15">
        <v>0.02</v>
      </c>
      <c r="I35" s="15">
        <v>0</v>
      </c>
      <c r="J35" s="15">
        <v>0</v>
      </c>
      <c r="K35" s="15">
        <v>1.05</v>
      </c>
      <c r="L35" s="15">
        <v>8.6999999999999993</v>
      </c>
      <c r="M35" s="15">
        <v>27</v>
      </c>
      <c r="N35" s="15">
        <v>6</v>
      </c>
      <c r="O35" s="15">
        <v>0.63</v>
      </c>
    </row>
    <row r="36" spans="1:15" s="108" customFormat="1" ht="15" customHeight="1" x14ac:dyDescent="0.25">
      <c r="A36" s="28"/>
      <c r="B36" s="3" t="s">
        <v>8</v>
      </c>
      <c r="C36" s="28">
        <f>SUM(C29:C35)</f>
        <v>731</v>
      </c>
      <c r="D36" s="28">
        <f t="shared" ref="D36:O36" si="3">SUM(D29:D35)</f>
        <v>25.63</v>
      </c>
      <c r="E36" s="28">
        <f t="shared" si="3"/>
        <v>22.999999999999996</v>
      </c>
      <c r="F36" s="28">
        <f t="shared" si="3"/>
        <v>106.91</v>
      </c>
      <c r="G36" s="28">
        <f t="shared" si="3"/>
        <v>722.09999999999991</v>
      </c>
      <c r="H36" s="28">
        <f t="shared" si="3"/>
        <v>0.25</v>
      </c>
      <c r="I36" s="28">
        <f t="shared" si="3"/>
        <v>21.1</v>
      </c>
      <c r="J36" s="28">
        <f t="shared" si="3"/>
        <v>0.14000000000000001</v>
      </c>
      <c r="K36" s="28">
        <f t="shared" si="3"/>
        <v>2.8500000000000005</v>
      </c>
      <c r="L36" s="28">
        <f t="shared" si="3"/>
        <v>246.59999999999997</v>
      </c>
      <c r="M36" s="28">
        <f t="shared" si="3"/>
        <v>458.5</v>
      </c>
      <c r="N36" s="28">
        <f t="shared" si="3"/>
        <v>95.5</v>
      </c>
      <c r="O36" s="28">
        <f t="shared" si="3"/>
        <v>3.8199999999999994</v>
      </c>
    </row>
    <row r="37" spans="1:15" s="108" customFormat="1" ht="15" customHeight="1" x14ac:dyDescent="0.25">
      <c r="A37" s="149"/>
      <c r="B37" s="150" t="s">
        <v>103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5" s="17" customFormat="1" ht="15" customHeight="1" x14ac:dyDescent="0.25">
      <c r="A38" s="104">
        <v>106</v>
      </c>
      <c r="B38" s="105" t="s">
        <v>105</v>
      </c>
      <c r="C38" s="104">
        <v>60</v>
      </c>
      <c r="D38" s="104">
        <v>0.7</v>
      </c>
      <c r="E38" s="104">
        <v>0.12</v>
      </c>
      <c r="F38" s="104">
        <v>3.08</v>
      </c>
      <c r="G38" s="106">
        <v>19.2</v>
      </c>
      <c r="H38" s="104">
        <v>0.05</v>
      </c>
      <c r="I38" s="104">
        <v>0.2</v>
      </c>
      <c r="J38" s="104">
        <v>0</v>
      </c>
      <c r="K38" s="104">
        <v>0.5</v>
      </c>
      <c r="L38" s="107">
        <v>1.2</v>
      </c>
      <c r="M38" s="104">
        <v>20.8</v>
      </c>
      <c r="N38" s="104">
        <v>16</v>
      </c>
      <c r="O38" s="104">
        <v>0.7</v>
      </c>
    </row>
    <row r="39" spans="1:15" s="17" customFormat="1" ht="15" customHeight="1" x14ac:dyDescent="0.25">
      <c r="A39" s="15">
        <v>147</v>
      </c>
      <c r="B39" s="27" t="s">
        <v>15</v>
      </c>
      <c r="C39" s="15">
        <v>250</v>
      </c>
      <c r="D39" s="15">
        <v>2.7</v>
      </c>
      <c r="E39" s="15">
        <v>2.85</v>
      </c>
      <c r="F39" s="15">
        <v>19.899999999999999</v>
      </c>
      <c r="G39" s="45">
        <v>212.2</v>
      </c>
      <c r="H39" s="15">
        <v>0.1</v>
      </c>
      <c r="I39" s="15">
        <v>8.1999999999999993</v>
      </c>
      <c r="J39" s="15">
        <v>0</v>
      </c>
      <c r="K39" s="15">
        <v>1.37</v>
      </c>
      <c r="L39" s="15">
        <v>15.2</v>
      </c>
      <c r="M39" s="15">
        <v>63.5</v>
      </c>
      <c r="N39" s="15">
        <v>24</v>
      </c>
      <c r="O39" s="15">
        <v>0.92</v>
      </c>
    </row>
    <row r="40" spans="1:15" s="17" customFormat="1" ht="15" customHeight="1" x14ac:dyDescent="0.25">
      <c r="A40" s="15">
        <v>406</v>
      </c>
      <c r="B40" s="27" t="s">
        <v>36</v>
      </c>
      <c r="C40" s="15">
        <v>250</v>
      </c>
      <c r="D40" s="15">
        <v>19.04</v>
      </c>
      <c r="E40" s="15">
        <v>18.899999999999999</v>
      </c>
      <c r="F40" s="15">
        <v>45</v>
      </c>
      <c r="G40" s="45">
        <v>427</v>
      </c>
      <c r="H40" s="15">
        <v>0.03</v>
      </c>
      <c r="I40" s="15">
        <v>0.12</v>
      </c>
      <c r="J40" s="15">
        <v>0</v>
      </c>
      <c r="K40" s="15">
        <v>5.0999999999999996</v>
      </c>
      <c r="L40" s="15">
        <v>31.4</v>
      </c>
      <c r="M40" s="15">
        <v>126</v>
      </c>
      <c r="N40" s="15">
        <v>29.5</v>
      </c>
      <c r="O40" s="15">
        <v>1.2</v>
      </c>
    </row>
    <row r="41" spans="1:15" s="49" customFormat="1" ht="15" customHeight="1" x14ac:dyDescent="0.25">
      <c r="A41" s="35">
        <v>497</v>
      </c>
      <c r="B41" s="48" t="s">
        <v>38</v>
      </c>
      <c r="C41" s="35">
        <v>200</v>
      </c>
      <c r="D41" s="15">
        <v>5</v>
      </c>
      <c r="E41" s="15">
        <v>4.4000000000000004</v>
      </c>
      <c r="F41" s="15">
        <v>35.200000000000003</v>
      </c>
      <c r="G41" s="45">
        <v>186</v>
      </c>
      <c r="H41" s="15">
        <v>0.06</v>
      </c>
      <c r="I41" s="45">
        <v>1.7</v>
      </c>
      <c r="J41" s="45">
        <v>0.03</v>
      </c>
      <c r="K41" s="15">
        <v>0</v>
      </c>
      <c r="L41" s="45">
        <v>163</v>
      </c>
      <c r="M41" s="15">
        <v>150</v>
      </c>
      <c r="N41" s="45">
        <v>39</v>
      </c>
      <c r="O41" s="15">
        <v>1.3</v>
      </c>
    </row>
    <row r="42" spans="1:15" s="17" customFormat="1" ht="15" customHeight="1" x14ac:dyDescent="0.25">
      <c r="A42" s="15">
        <v>108</v>
      </c>
      <c r="B42" s="24" t="s">
        <v>6</v>
      </c>
      <c r="C42" s="15">
        <v>60</v>
      </c>
      <c r="D42" s="15">
        <v>5.2</v>
      </c>
      <c r="E42" s="15">
        <v>0.55000000000000004</v>
      </c>
      <c r="F42" s="15">
        <v>34</v>
      </c>
      <c r="G42" s="45">
        <v>162.19999999999999</v>
      </c>
      <c r="H42" s="15">
        <v>7.0000000000000007E-2</v>
      </c>
      <c r="I42" s="15">
        <v>0</v>
      </c>
      <c r="J42" s="15">
        <v>0</v>
      </c>
      <c r="K42" s="15">
        <v>0.76</v>
      </c>
      <c r="L42" s="15">
        <v>13.8</v>
      </c>
      <c r="M42" s="15">
        <v>45</v>
      </c>
      <c r="N42" s="15">
        <v>9.66</v>
      </c>
      <c r="O42" s="15">
        <v>0.76</v>
      </c>
    </row>
    <row r="43" spans="1:15" s="17" customFormat="1" ht="15" customHeight="1" x14ac:dyDescent="0.25">
      <c r="A43" s="15">
        <v>109</v>
      </c>
      <c r="B43" s="27" t="s">
        <v>7</v>
      </c>
      <c r="C43" s="15">
        <v>30.8</v>
      </c>
      <c r="D43" s="15">
        <v>2.0299999999999998</v>
      </c>
      <c r="E43" s="15">
        <v>0.37</v>
      </c>
      <c r="F43" s="15">
        <v>10.3</v>
      </c>
      <c r="G43" s="45">
        <v>53.6</v>
      </c>
      <c r="H43" s="15">
        <v>0.05</v>
      </c>
      <c r="I43" s="15">
        <v>0</v>
      </c>
      <c r="J43" s="15">
        <v>0</v>
      </c>
      <c r="K43" s="15">
        <v>0.43</v>
      </c>
      <c r="L43" s="15">
        <v>10.8</v>
      </c>
      <c r="M43" s="15">
        <v>48.6</v>
      </c>
      <c r="N43" s="15">
        <v>14.5</v>
      </c>
      <c r="O43" s="15">
        <v>1.2</v>
      </c>
    </row>
    <row r="44" spans="1:15" s="17" customFormat="1" ht="15" customHeight="1" x14ac:dyDescent="0.25">
      <c r="A44" s="15"/>
      <c r="B44" s="3" t="s">
        <v>8</v>
      </c>
      <c r="C44" s="28">
        <f>SUM(C38:C43)</f>
        <v>850.8</v>
      </c>
      <c r="D44" s="28">
        <f>SUM(D38:D43)</f>
        <v>34.67</v>
      </c>
      <c r="E44" s="28">
        <f t="shared" ref="E44:O44" si="4">SUM(E38:E43)</f>
        <v>27.189999999999998</v>
      </c>
      <c r="F44" s="28">
        <f t="shared" si="4"/>
        <v>147.48000000000002</v>
      </c>
      <c r="G44" s="28">
        <f t="shared" si="4"/>
        <v>1060.1999999999998</v>
      </c>
      <c r="H44" s="28">
        <f t="shared" si="4"/>
        <v>0.36000000000000004</v>
      </c>
      <c r="I44" s="28">
        <f t="shared" si="4"/>
        <v>10.219999999999997</v>
      </c>
      <c r="J44" s="28">
        <f t="shared" si="4"/>
        <v>0.03</v>
      </c>
      <c r="K44" s="28">
        <f t="shared" si="4"/>
        <v>8.16</v>
      </c>
      <c r="L44" s="28">
        <f t="shared" si="4"/>
        <v>235.40000000000003</v>
      </c>
      <c r="M44" s="28">
        <f t="shared" si="4"/>
        <v>453.90000000000003</v>
      </c>
      <c r="N44" s="28">
        <f t="shared" si="4"/>
        <v>132.66</v>
      </c>
      <c r="O44" s="28">
        <f t="shared" si="4"/>
        <v>6.08</v>
      </c>
    </row>
    <row r="45" spans="1:15" s="4" customFormat="1" ht="15" customHeight="1" x14ac:dyDescent="0.25">
      <c r="A45" s="34"/>
      <c r="B45" s="3" t="s">
        <v>63</v>
      </c>
      <c r="C45" s="28">
        <f>SUM(C36+C44)</f>
        <v>1581.8</v>
      </c>
      <c r="D45" s="28">
        <f t="shared" ref="D45:O45" si="5">SUM(D36+D44)</f>
        <v>60.3</v>
      </c>
      <c r="E45" s="28">
        <f t="shared" si="5"/>
        <v>50.19</v>
      </c>
      <c r="F45" s="28">
        <f t="shared" si="5"/>
        <v>254.39000000000001</v>
      </c>
      <c r="G45" s="28">
        <f t="shared" si="5"/>
        <v>1782.2999999999997</v>
      </c>
      <c r="H45" s="28">
        <f t="shared" si="5"/>
        <v>0.6100000000000001</v>
      </c>
      <c r="I45" s="28">
        <f t="shared" si="5"/>
        <v>31.32</v>
      </c>
      <c r="J45" s="28">
        <f t="shared" si="5"/>
        <v>0.17</v>
      </c>
      <c r="K45" s="28">
        <f t="shared" si="5"/>
        <v>11.010000000000002</v>
      </c>
      <c r="L45" s="28">
        <f t="shared" si="5"/>
        <v>482</v>
      </c>
      <c r="M45" s="28">
        <f t="shared" si="5"/>
        <v>912.40000000000009</v>
      </c>
      <c r="N45" s="28">
        <f t="shared" si="5"/>
        <v>228.16</v>
      </c>
      <c r="O45" s="28">
        <f t="shared" si="5"/>
        <v>9.8999999999999986</v>
      </c>
    </row>
    <row r="46" spans="1:15" s="4" customFormat="1" ht="15" customHeight="1" x14ac:dyDescent="0.25">
      <c r="A46" s="8"/>
      <c r="B46" s="25" t="s">
        <v>53</v>
      </c>
      <c r="C46" s="19">
        <v>1540</v>
      </c>
      <c r="D46" s="19">
        <v>50.8</v>
      </c>
      <c r="E46" s="19">
        <v>52</v>
      </c>
      <c r="F46" s="19">
        <v>221</v>
      </c>
      <c r="G46" s="69">
        <v>1551</v>
      </c>
      <c r="H46" s="19">
        <v>0.8</v>
      </c>
      <c r="I46" s="19">
        <v>39.6</v>
      </c>
      <c r="J46" s="19">
        <v>0.46</v>
      </c>
      <c r="K46" s="19">
        <v>10</v>
      </c>
      <c r="L46" s="19">
        <v>726</v>
      </c>
      <c r="M46" s="19">
        <v>726</v>
      </c>
      <c r="N46" s="19">
        <v>165</v>
      </c>
      <c r="O46" s="19">
        <v>8</v>
      </c>
    </row>
    <row r="47" spans="1:15" s="11" customFormat="1" ht="29.25" customHeight="1" x14ac:dyDescent="0.25">
      <c r="B47" s="3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1" customFormat="1" ht="33.75" customHeight="1" x14ac:dyDescent="0.25">
      <c r="A48" s="10" t="s">
        <v>94</v>
      </c>
      <c r="B48" s="10"/>
      <c r="C48" s="158" t="s">
        <v>67</v>
      </c>
      <c r="D48" s="158"/>
      <c r="E48" s="158"/>
      <c r="F48" s="158"/>
      <c r="G48" s="158"/>
      <c r="H48" s="158"/>
    </row>
    <row r="49" spans="1:15" s="1" customFormat="1" ht="30" customHeight="1" x14ac:dyDescent="0.25">
      <c r="A49" s="7" t="s">
        <v>0</v>
      </c>
      <c r="B49" s="7" t="s">
        <v>33</v>
      </c>
      <c r="C49" s="8" t="s">
        <v>1</v>
      </c>
      <c r="D49" s="8" t="s">
        <v>10</v>
      </c>
      <c r="E49" s="7"/>
      <c r="F49" s="7"/>
      <c r="G49" s="84" t="s">
        <v>9</v>
      </c>
      <c r="H49" s="155" t="s">
        <v>25</v>
      </c>
      <c r="I49" s="155" t="s">
        <v>26</v>
      </c>
      <c r="J49" s="155" t="s">
        <v>27</v>
      </c>
      <c r="K49" s="155" t="s">
        <v>28</v>
      </c>
      <c r="L49" s="155" t="s">
        <v>29</v>
      </c>
      <c r="M49" s="155" t="s">
        <v>30</v>
      </c>
      <c r="N49" s="155" t="s">
        <v>31</v>
      </c>
      <c r="O49" s="155" t="s">
        <v>32</v>
      </c>
    </row>
    <row r="50" spans="1:15" ht="15.75" x14ac:dyDescent="0.25">
      <c r="A50" s="2"/>
      <c r="B50" s="3" t="s">
        <v>24</v>
      </c>
      <c r="C50" s="2"/>
      <c r="D50" s="9" t="s">
        <v>2</v>
      </c>
      <c r="E50" s="9" t="s">
        <v>3</v>
      </c>
      <c r="F50" s="9" t="s">
        <v>4</v>
      </c>
      <c r="G50" s="85"/>
      <c r="H50" s="157"/>
      <c r="I50" s="157"/>
      <c r="J50" s="157"/>
      <c r="K50" s="156"/>
      <c r="L50" s="157"/>
      <c r="M50" s="157"/>
      <c r="N50" s="156"/>
      <c r="O50" s="157"/>
    </row>
    <row r="51" spans="1:15" s="14" customFormat="1" ht="15" customHeight="1" x14ac:dyDescent="0.25">
      <c r="A51" s="35">
        <v>317</v>
      </c>
      <c r="B51" s="36" t="s">
        <v>37</v>
      </c>
      <c r="C51" s="35">
        <v>190</v>
      </c>
      <c r="D51" s="35">
        <v>22.3</v>
      </c>
      <c r="E51" s="35">
        <v>17.399999999999999</v>
      </c>
      <c r="F51" s="37">
        <v>35.200000000000003</v>
      </c>
      <c r="G51" s="37">
        <v>386</v>
      </c>
      <c r="H51" s="15">
        <v>0.09</v>
      </c>
      <c r="I51" s="15">
        <v>0.32</v>
      </c>
      <c r="J51" s="15">
        <v>0.11</v>
      </c>
      <c r="K51" s="15">
        <v>0.64</v>
      </c>
      <c r="L51" s="15">
        <v>292</v>
      </c>
      <c r="M51" s="15">
        <v>302</v>
      </c>
      <c r="N51" s="15">
        <v>34.1</v>
      </c>
      <c r="O51" s="15">
        <v>1.4</v>
      </c>
    </row>
    <row r="52" spans="1:15" s="17" customFormat="1" ht="15" customHeight="1" x14ac:dyDescent="0.25">
      <c r="A52" s="15">
        <v>495</v>
      </c>
      <c r="B52" s="27" t="s">
        <v>5</v>
      </c>
      <c r="C52" s="15">
        <v>200</v>
      </c>
      <c r="D52" s="15">
        <v>1.5</v>
      </c>
      <c r="E52" s="15">
        <v>1.3</v>
      </c>
      <c r="F52" s="15">
        <v>16</v>
      </c>
      <c r="G52" s="45">
        <v>81.3</v>
      </c>
      <c r="H52" s="15">
        <v>0.03</v>
      </c>
      <c r="I52" s="15">
        <v>1.3</v>
      </c>
      <c r="J52" s="15">
        <v>0.01</v>
      </c>
      <c r="K52" s="15">
        <v>0</v>
      </c>
      <c r="L52" s="15">
        <v>12.6</v>
      </c>
      <c r="M52" s="15">
        <v>93</v>
      </c>
      <c r="N52" s="15">
        <v>15</v>
      </c>
      <c r="O52" s="15">
        <v>0.4</v>
      </c>
    </row>
    <row r="53" spans="1:15" s="17" customFormat="1" ht="15" customHeight="1" x14ac:dyDescent="0.25">
      <c r="A53" s="39">
        <v>91</v>
      </c>
      <c r="B53" s="40" t="s">
        <v>39</v>
      </c>
      <c r="C53" s="39">
        <v>50</v>
      </c>
      <c r="D53" s="39">
        <v>3.6</v>
      </c>
      <c r="E53" s="39">
        <v>0.13</v>
      </c>
      <c r="F53" s="39">
        <v>10.199999999999999</v>
      </c>
      <c r="G53" s="88">
        <v>147</v>
      </c>
      <c r="H53" s="39">
        <v>0</v>
      </c>
      <c r="I53" s="39">
        <v>7.0000000000000007E-2</v>
      </c>
      <c r="J53" s="39">
        <v>0.08</v>
      </c>
      <c r="K53" s="39">
        <v>0.35</v>
      </c>
      <c r="L53" s="39">
        <v>130</v>
      </c>
      <c r="M53" s="39">
        <v>97</v>
      </c>
      <c r="N53" s="39">
        <v>9.6</v>
      </c>
      <c r="O53" s="39">
        <v>0.34</v>
      </c>
    </row>
    <row r="54" spans="1:15" s="17" customFormat="1" ht="15" customHeight="1" x14ac:dyDescent="0.25">
      <c r="A54" s="15">
        <v>109</v>
      </c>
      <c r="B54" s="112" t="s">
        <v>7</v>
      </c>
      <c r="C54" s="15">
        <v>30</v>
      </c>
      <c r="D54" s="15">
        <v>1.45</v>
      </c>
      <c r="E54" s="15">
        <v>0.26</v>
      </c>
      <c r="F54" s="15">
        <v>7.35</v>
      </c>
      <c r="G54" s="45">
        <v>38.299999999999997</v>
      </c>
      <c r="H54" s="15">
        <v>0.04</v>
      </c>
      <c r="I54" s="15">
        <v>0</v>
      </c>
      <c r="J54" s="15">
        <v>0</v>
      </c>
      <c r="K54" s="15">
        <v>0.3</v>
      </c>
      <c r="L54" s="15">
        <v>7.7</v>
      </c>
      <c r="M54" s="15">
        <v>35</v>
      </c>
      <c r="N54" s="15">
        <v>10.3</v>
      </c>
      <c r="O54" s="15">
        <v>0.86</v>
      </c>
    </row>
    <row r="55" spans="1:15" s="17" customFormat="1" ht="15" customHeight="1" x14ac:dyDescent="0.25">
      <c r="A55" s="15">
        <v>300</v>
      </c>
      <c r="B55" s="113" t="s">
        <v>62</v>
      </c>
      <c r="C55" s="114">
        <v>40</v>
      </c>
      <c r="D55" s="114">
        <v>5.0999999999999996</v>
      </c>
      <c r="E55" s="114">
        <v>4.5999999999999996</v>
      </c>
      <c r="F55" s="15">
        <v>0.3</v>
      </c>
      <c r="G55" s="45">
        <v>63</v>
      </c>
      <c r="H55" s="115">
        <v>0.03</v>
      </c>
      <c r="I55" s="116">
        <v>0</v>
      </c>
      <c r="J55" s="116">
        <v>0.1</v>
      </c>
      <c r="K55" s="117">
        <v>0.2</v>
      </c>
      <c r="L55" s="117">
        <v>22</v>
      </c>
      <c r="M55" s="117">
        <v>77</v>
      </c>
      <c r="N55" s="117">
        <v>5</v>
      </c>
      <c r="O55" s="117">
        <v>1</v>
      </c>
    </row>
    <row r="56" spans="1:15" s="17" customFormat="1" ht="15" customHeight="1" x14ac:dyDescent="0.25">
      <c r="A56" s="15">
        <v>112</v>
      </c>
      <c r="B56" s="145" t="s">
        <v>89</v>
      </c>
      <c r="C56" s="15">
        <v>200</v>
      </c>
      <c r="D56" s="15">
        <v>2.85</v>
      </c>
      <c r="E56" s="15">
        <v>0.3</v>
      </c>
      <c r="F56" s="15">
        <v>18.399999999999999</v>
      </c>
      <c r="G56" s="45">
        <v>131</v>
      </c>
      <c r="H56" s="15">
        <v>0.03</v>
      </c>
      <c r="I56" s="31">
        <v>1</v>
      </c>
      <c r="J56" s="15">
        <v>0</v>
      </c>
      <c r="K56" s="15">
        <v>0.2</v>
      </c>
      <c r="L56" s="15">
        <v>16</v>
      </c>
      <c r="M56" s="15">
        <v>11</v>
      </c>
      <c r="N56" s="15">
        <v>9</v>
      </c>
      <c r="O56" s="15">
        <v>2</v>
      </c>
    </row>
    <row r="57" spans="1:15" s="108" customFormat="1" ht="15" customHeight="1" x14ac:dyDescent="0.25">
      <c r="A57" s="19"/>
      <c r="B57" s="32" t="s">
        <v>8</v>
      </c>
      <c r="C57" s="19">
        <f>SUM(C51:C56)</f>
        <v>710</v>
      </c>
      <c r="D57" s="19">
        <f t="shared" ref="D57:O57" si="6">SUM(D51:D56)</f>
        <v>36.800000000000004</v>
      </c>
      <c r="E57" s="19">
        <f t="shared" si="6"/>
        <v>23.99</v>
      </c>
      <c r="F57" s="19">
        <f t="shared" si="6"/>
        <v>87.449999999999989</v>
      </c>
      <c r="G57" s="19">
        <f t="shared" si="6"/>
        <v>846.59999999999991</v>
      </c>
      <c r="H57" s="19">
        <f t="shared" si="6"/>
        <v>0.22</v>
      </c>
      <c r="I57" s="19">
        <f t="shared" si="6"/>
        <v>2.6900000000000004</v>
      </c>
      <c r="J57" s="19">
        <f t="shared" si="6"/>
        <v>0.30000000000000004</v>
      </c>
      <c r="K57" s="19">
        <f t="shared" si="6"/>
        <v>1.69</v>
      </c>
      <c r="L57" s="19">
        <f t="shared" si="6"/>
        <v>480.3</v>
      </c>
      <c r="M57" s="19">
        <f t="shared" si="6"/>
        <v>615</v>
      </c>
      <c r="N57" s="19">
        <f t="shared" si="6"/>
        <v>83</v>
      </c>
      <c r="O57" s="19">
        <f t="shared" si="6"/>
        <v>6</v>
      </c>
    </row>
    <row r="58" spans="1:15" s="17" customFormat="1" ht="15" customHeight="1" x14ac:dyDescent="0.25">
      <c r="A58" s="41"/>
      <c r="B58" s="103" t="s">
        <v>61</v>
      </c>
      <c r="C58" s="41"/>
      <c r="D58" s="41"/>
      <c r="E58" s="41"/>
      <c r="F58" s="41"/>
      <c r="G58" s="89"/>
      <c r="H58" s="27"/>
      <c r="I58" s="27"/>
      <c r="J58" s="27"/>
      <c r="K58" s="27"/>
      <c r="L58" s="27"/>
      <c r="M58" s="27"/>
      <c r="N58" s="27"/>
      <c r="O58" s="27"/>
    </row>
    <row r="59" spans="1:15" s="17" customFormat="1" ht="15" customHeight="1" x14ac:dyDescent="0.25">
      <c r="A59" s="15">
        <v>106</v>
      </c>
      <c r="B59" s="27" t="s">
        <v>41</v>
      </c>
      <c r="C59" s="15">
        <v>60</v>
      </c>
      <c r="D59" s="15">
        <v>0.8</v>
      </c>
      <c r="E59" s="15">
        <v>0.06</v>
      </c>
      <c r="F59" s="15">
        <v>1.53</v>
      </c>
      <c r="G59" s="45">
        <v>8.4</v>
      </c>
      <c r="H59" s="15">
        <v>0.02</v>
      </c>
      <c r="I59" s="15">
        <v>6</v>
      </c>
      <c r="J59" s="15">
        <v>0</v>
      </c>
      <c r="K59" s="15">
        <v>0.06</v>
      </c>
      <c r="L59" s="15">
        <v>13.8</v>
      </c>
      <c r="M59" s="15">
        <v>25.2</v>
      </c>
      <c r="N59" s="15">
        <v>8.4</v>
      </c>
      <c r="O59" s="15">
        <v>0.36</v>
      </c>
    </row>
    <row r="60" spans="1:15" s="14" customFormat="1" ht="15" customHeight="1" x14ac:dyDescent="0.25">
      <c r="A60" s="15">
        <v>128</v>
      </c>
      <c r="B60" s="42" t="s">
        <v>40</v>
      </c>
      <c r="C60" s="35">
        <v>250</v>
      </c>
      <c r="D60" s="35">
        <v>1.8</v>
      </c>
      <c r="E60" s="35">
        <v>5</v>
      </c>
      <c r="F60" s="35">
        <v>10.6</v>
      </c>
      <c r="G60" s="37">
        <v>95</v>
      </c>
      <c r="H60" s="35">
        <v>0.05</v>
      </c>
      <c r="I60" s="35">
        <v>10.3</v>
      </c>
      <c r="J60" s="35">
        <v>0</v>
      </c>
      <c r="K60" s="35">
        <v>2.4</v>
      </c>
      <c r="L60" s="35">
        <v>34.5</v>
      </c>
      <c r="M60" s="35">
        <v>153</v>
      </c>
      <c r="N60" s="35">
        <v>26.5</v>
      </c>
      <c r="O60" s="35">
        <v>1.2</v>
      </c>
    </row>
    <row r="61" spans="1:15" s="14" customFormat="1" ht="15" customHeight="1" x14ac:dyDescent="0.25">
      <c r="A61" s="35">
        <v>336</v>
      </c>
      <c r="B61" s="36" t="s">
        <v>108</v>
      </c>
      <c r="C61" s="35">
        <v>100</v>
      </c>
      <c r="D61" s="35">
        <v>13.4</v>
      </c>
      <c r="E61" s="35">
        <v>7.2</v>
      </c>
      <c r="F61" s="35">
        <v>3.1</v>
      </c>
      <c r="G61" s="51">
        <v>129</v>
      </c>
      <c r="H61" s="43">
        <v>7.0000000000000007E-2</v>
      </c>
      <c r="I61" s="35">
        <v>1.2</v>
      </c>
      <c r="J61" s="44">
        <v>0.02</v>
      </c>
      <c r="K61" s="43">
        <v>3.9</v>
      </c>
      <c r="L61" s="43">
        <v>46</v>
      </c>
      <c r="M61" s="35">
        <v>145</v>
      </c>
      <c r="N61" s="35">
        <v>22</v>
      </c>
      <c r="O61" s="35">
        <v>0.6</v>
      </c>
    </row>
    <row r="62" spans="1:15" s="14" customFormat="1" ht="15" customHeight="1" x14ac:dyDescent="0.25">
      <c r="A62" s="35">
        <v>429</v>
      </c>
      <c r="B62" s="36" t="s">
        <v>42</v>
      </c>
      <c r="C62" s="35">
        <v>150</v>
      </c>
      <c r="D62" s="35">
        <v>3.15</v>
      </c>
      <c r="E62" s="35">
        <v>6.6</v>
      </c>
      <c r="F62" s="35">
        <v>26.3</v>
      </c>
      <c r="G62" s="37">
        <v>138</v>
      </c>
      <c r="H62" s="15">
        <v>0.13</v>
      </c>
      <c r="I62" s="45">
        <v>5.0999999999999996</v>
      </c>
      <c r="J62" s="45">
        <v>0.04</v>
      </c>
      <c r="K62" s="15">
        <v>0.15</v>
      </c>
      <c r="L62" s="45">
        <v>39</v>
      </c>
      <c r="M62" s="15">
        <v>85.5</v>
      </c>
      <c r="N62" s="45">
        <v>28.5</v>
      </c>
      <c r="O62" s="15">
        <v>1.05</v>
      </c>
    </row>
    <row r="63" spans="1:15" s="14" customFormat="1" ht="15" customHeight="1" x14ac:dyDescent="0.25">
      <c r="A63" s="35">
        <v>507</v>
      </c>
      <c r="B63" s="36" t="s">
        <v>43</v>
      </c>
      <c r="C63" s="35">
        <v>200</v>
      </c>
      <c r="D63" s="35">
        <v>0.3</v>
      </c>
      <c r="E63" s="35">
        <v>0.2</v>
      </c>
      <c r="F63" s="35">
        <v>25.1</v>
      </c>
      <c r="G63" s="37">
        <v>103</v>
      </c>
      <c r="H63" s="15">
        <v>0.01</v>
      </c>
      <c r="I63" s="45">
        <v>3.3</v>
      </c>
      <c r="J63" s="45">
        <v>0</v>
      </c>
      <c r="K63" s="15">
        <v>0.1</v>
      </c>
      <c r="L63" s="45">
        <v>11</v>
      </c>
      <c r="M63" s="15">
        <v>7</v>
      </c>
      <c r="N63" s="45">
        <v>5</v>
      </c>
      <c r="O63" s="15">
        <v>1.2</v>
      </c>
    </row>
    <row r="64" spans="1:15" s="17" customFormat="1" ht="15" customHeight="1" x14ac:dyDescent="0.25">
      <c r="A64" s="15">
        <v>108</v>
      </c>
      <c r="B64" s="24" t="s">
        <v>6</v>
      </c>
      <c r="C64" s="15">
        <v>69</v>
      </c>
      <c r="D64" s="15">
        <v>5.2</v>
      </c>
      <c r="E64" s="15">
        <v>0.55000000000000004</v>
      </c>
      <c r="F64" s="15">
        <v>34</v>
      </c>
      <c r="G64" s="45">
        <v>162.19999999999999</v>
      </c>
      <c r="H64" s="15">
        <v>7.0000000000000007E-2</v>
      </c>
      <c r="I64" s="15">
        <v>0</v>
      </c>
      <c r="J64" s="15">
        <v>0</v>
      </c>
      <c r="K64" s="15">
        <v>0.76</v>
      </c>
      <c r="L64" s="15">
        <v>13.8</v>
      </c>
      <c r="M64" s="15">
        <v>45</v>
      </c>
      <c r="N64" s="15">
        <v>9.66</v>
      </c>
      <c r="O64" s="15">
        <v>0.76</v>
      </c>
    </row>
    <row r="65" spans="1:15" s="17" customFormat="1" ht="15" customHeight="1" x14ac:dyDescent="0.25">
      <c r="A65" s="15">
        <v>109</v>
      </c>
      <c r="B65" s="27" t="s">
        <v>7</v>
      </c>
      <c r="C65" s="15">
        <v>22.8</v>
      </c>
      <c r="D65" s="15">
        <v>2.0299999999999998</v>
      </c>
      <c r="E65" s="15">
        <v>0.37</v>
      </c>
      <c r="F65" s="15">
        <v>10.3</v>
      </c>
      <c r="G65" s="45">
        <v>53.6</v>
      </c>
      <c r="H65" s="15">
        <v>0.05</v>
      </c>
      <c r="I65" s="15">
        <v>0</v>
      </c>
      <c r="J65" s="15">
        <v>0</v>
      </c>
      <c r="K65" s="15">
        <v>0.43</v>
      </c>
      <c r="L65" s="15">
        <v>10.8</v>
      </c>
      <c r="M65" s="15">
        <v>48.6</v>
      </c>
      <c r="N65" s="15">
        <v>14.5</v>
      </c>
      <c r="O65" s="15">
        <v>1.2</v>
      </c>
    </row>
    <row r="66" spans="1:15" s="17" customFormat="1" ht="15" customHeight="1" x14ac:dyDescent="0.25">
      <c r="A66" s="18"/>
      <c r="B66" s="32" t="s">
        <v>8</v>
      </c>
      <c r="C66" s="19">
        <f>SUM(C59:C65)</f>
        <v>851.8</v>
      </c>
      <c r="D66" s="19">
        <f t="shared" ref="D66:O66" si="7">SUM(D59:D65)</f>
        <v>26.68</v>
      </c>
      <c r="E66" s="19">
        <f t="shared" si="7"/>
        <v>19.98</v>
      </c>
      <c r="F66" s="19">
        <v>150.93</v>
      </c>
      <c r="G66" s="69">
        <f>SUM(G59:G65)</f>
        <v>689.19999999999993</v>
      </c>
      <c r="H66" s="19">
        <f t="shared" si="7"/>
        <v>0.4</v>
      </c>
      <c r="I66" s="19">
        <f t="shared" si="7"/>
        <v>25.900000000000002</v>
      </c>
      <c r="J66" s="19">
        <f t="shared" si="7"/>
        <v>0.06</v>
      </c>
      <c r="K66" s="19">
        <f t="shared" si="7"/>
        <v>7.7999999999999989</v>
      </c>
      <c r="L66" s="19">
        <f t="shared" si="7"/>
        <v>168.90000000000003</v>
      </c>
      <c r="M66" s="19">
        <f t="shared" si="7"/>
        <v>509.3</v>
      </c>
      <c r="N66" s="19">
        <f t="shared" si="7"/>
        <v>114.56</v>
      </c>
      <c r="O66" s="19">
        <f t="shared" si="7"/>
        <v>6.37</v>
      </c>
    </row>
    <row r="67" spans="1:15" s="17" customFormat="1" ht="15" customHeight="1" x14ac:dyDescent="0.25">
      <c r="A67" s="24"/>
      <c r="B67" s="32" t="s">
        <v>63</v>
      </c>
      <c r="C67" s="19">
        <f>SUM(C57+C66)</f>
        <v>1561.8</v>
      </c>
      <c r="D67" s="19">
        <f t="shared" ref="D67:O67" si="8">SUM(D57+D66)</f>
        <v>63.480000000000004</v>
      </c>
      <c r="E67" s="19">
        <f t="shared" si="8"/>
        <v>43.97</v>
      </c>
      <c r="F67" s="19">
        <f t="shared" si="8"/>
        <v>238.38</v>
      </c>
      <c r="G67" s="19">
        <f t="shared" si="8"/>
        <v>1535.7999999999997</v>
      </c>
      <c r="H67" s="19">
        <f t="shared" si="8"/>
        <v>0.62</v>
      </c>
      <c r="I67" s="19">
        <f t="shared" si="8"/>
        <v>28.590000000000003</v>
      </c>
      <c r="J67" s="19">
        <f t="shared" si="8"/>
        <v>0.36000000000000004</v>
      </c>
      <c r="K67" s="19">
        <f t="shared" si="8"/>
        <v>9.4899999999999984</v>
      </c>
      <c r="L67" s="19">
        <f t="shared" si="8"/>
        <v>649.20000000000005</v>
      </c>
      <c r="M67" s="19">
        <f t="shared" si="8"/>
        <v>1124.3</v>
      </c>
      <c r="N67" s="19">
        <f t="shared" si="8"/>
        <v>197.56</v>
      </c>
      <c r="O67" s="19">
        <f t="shared" si="8"/>
        <v>12.370000000000001</v>
      </c>
    </row>
    <row r="68" spans="1:15" s="4" customFormat="1" ht="15" customHeight="1" x14ac:dyDescent="0.25">
      <c r="A68" s="8"/>
      <c r="B68" s="25" t="s">
        <v>53</v>
      </c>
      <c r="C68" s="19">
        <v>1540</v>
      </c>
      <c r="D68" s="19">
        <v>50.8</v>
      </c>
      <c r="E68" s="19">
        <v>52</v>
      </c>
      <c r="F68" s="19">
        <v>221</v>
      </c>
      <c r="G68" s="69">
        <v>1551</v>
      </c>
      <c r="H68" s="19">
        <v>0.8</v>
      </c>
      <c r="I68" s="19">
        <v>39.6</v>
      </c>
      <c r="J68" s="19">
        <v>0.46</v>
      </c>
      <c r="K68" s="19">
        <v>10</v>
      </c>
      <c r="L68" s="19">
        <v>726</v>
      </c>
      <c r="M68" s="19">
        <v>726</v>
      </c>
      <c r="N68" s="19">
        <v>165</v>
      </c>
      <c r="O68" s="19">
        <v>8</v>
      </c>
    </row>
    <row r="69" spans="1:15" ht="17.25" customHeight="1" x14ac:dyDescent="0.25">
      <c r="A69" s="13"/>
      <c r="B69" s="11"/>
      <c r="C69" s="11"/>
      <c r="D69" s="11"/>
      <c r="E69" s="11"/>
      <c r="F69" s="11"/>
      <c r="G69" s="87"/>
      <c r="H69" s="11"/>
      <c r="I69" s="11"/>
      <c r="J69" s="11"/>
      <c r="K69" s="11"/>
      <c r="L69" s="11"/>
      <c r="M69" s="11"/>
      <c r="N69" s="11"/>
      <c r="O69" s="11"/>
    </row>
    <row r="70" spans="1:15" s="11" customFormat="1" ht="26.25" customHeight="1" x14ac:dyDescent="0.25">
      <c r="A70" s="10" t="s">
        <v>95</v>
      </c>
      <c r="B70" s="10"/>
      <c r="C70" s="158" t="s">
        <v>67</v>
      </c>
      <c r="D70" s="158"/>
      <c r="E70" s="158"/>
      <c r="F70" s="158"/>
      <c r="G70" s="158"/>
      <c r="H70" s="158"/>
    </row>
    <row r="71" spans="1:15" s="1" customFormat="1" ht="30" customHeight="1" x14ac:dyDescent="0.25">
      <c r="A71" s="7" t="s">
        <v>0</v>
      </c>
      <c r="B71" s="7" t="s">
        <v>33</v>
      </c>
      <c r="C71" s="8" t="s">
        <v>1</v>
      </c>
      <c r="D71" s="8" t="s">
        <v>10</v>
      </c>
      <c r="E71" s="7"/>
      <c r="F71" s="7"/>
      <c r="G71" s="84" t="s">
        <v>9</v>
      </c>
      <c r="H71" s="155" t="s">
        <v>25</v>
      </c>
      <c r="I71" s="155" t="s">
        <v>26</v>
      </c>
      <c r="J71" s="155" t="s">
        <v>27</v>
      </c>
      <c r="K71" s="155" t="s">
        <v>28</v>
      </c>
      <c r="L71" s="155" t="s">
        <v>29</v>
      </c>
      <c r="M71" s="155" t="s">
        <v>30</v>
      </c>
      <c r="N71" s="155" t="s">
        <v>31</v>
      </c>
      <c r="O71" s="155" t="s">
        <v>32</v>
      </c>
    </row>
    <row r="72" spans="1:15" ht="15.75" x14ac:dyDescent="0.25">
      <c r="A72" s="2"/>
      <c r="B72" s="3" t="s">
        <v>24</v>
      </c>
      <c r="C72" s="2"/>
      <c r="D72" s="9" t="s">
        <v>2</v>
      </c>
      <c r="E72" s="9" t="s">
        <v>3</v>
      </c>
      <c r="F72" s="9" t="s">
        <v>4</v>
      </c>
      <c r="G72" s="85"/>
      <c r="H72" s="157"/>
      <c r="I72" s="157"/>
      <c r="J72" s="157"/>
      <c r="K72" s="156"/>
      <c r="L72" s="157"/>
      <c r="M72" s="157"/>
      <c r="N72" s="156"/>
      <c r="O72" s="157"/>
    </row>
    <row r="73" spans="1:15" s="47" customFormat="1" ht="15" customHeight="1" x14ac:dyDescent="0.25">
      <c r="A73" s="39">
        <v>262</v>
      </c>
      <c r="B73" s="46" t="s">
        <v>86</v>
      </c>
      <c r="C73" s="39">
        <v>200</v>
      </c>
      <c r="D73" s="39">
        <v>6.2</v>
      </c>
      <c r="E73" s="39">
        <v>7.5</v>
      </c>
      <c r="F73" s="39">
        <v>30.9</v>
      </c>
      <c r="G73" s="88">
        <v>274.5</v>
      </c>
      <c r="H73" s="39">
        <v>0.08</v>
      </c>
      <c r="I73" s="39">
        <v>1.38</v>
      </c>
      <c r="J73" s="39">
        <v>0.05</v>
      </c>
      <c r="K73" s="39">
        <v>0.52</v>
      </c>
      <c r="L73" s="39">
        <v>133</v>
      </c>
      <c r="M73" s="39">
        <v>121</v>
      </c>
      <c r="N73" s="39">
        <v>20.2</v>
      </c>
      <c r="O73" s="39">
        <v>0.4</v>
      </c>
    </row>
    <row r="74" spans="1:15" s="120" customFormat="1" ht="15" customHeight="1" x14ac:dyDescent="0.25">
      <c r="A74" s="133">
        <v>494</v>
      </c>
      <c r="B74" s="134" t="s">
        <v>65</v>
      </c>
      <c r="C74" s="35">
        <v>200</v>
      </c>
      <c r="D74" s="121">
        <v>0</v>
      </c>
      <c r="E74" s="121">
        <v>0</v>
      </c>
      <c r="F74" s="121">
        <v>15.2</v>
      </c>
      <c r="G74" s="121">
        <v>61</v>
      </c>
      <c r="H74" s="121">
        <v>0</v>
      </c>
      <c r="I74" s="121">
        <v>2.8</v>
      </c>
      <c r="J74" s="121">
        <v>0</v>
      </c>
      <c r="K74" s="121">
        <v>0</v>
      </c>
      <c r="L74" s="121">
        <v>14.2</v>
      </c>
      <c r="M74" s="121">
        <v>4</v>
      </c>
      <c r="N74" s="121">
        <v>2</v>
      </c>
      <c r="O74" s="121">
        <v>0.4</v>
      </c>
    </row>
    <row r="75" spans="1:15" s="47" customFormat="1" ht="15" customHeight="1" x14ac:dyDescent="0.25">
      <c r="A75" s="15">
        <v>94</v>
      </c>
      <c r="B75" s="26" t="s">
        <v>34</v>
      </c>
      <c r="C75" s="15">
        <v>45</v>
      </c>
      <c r="D75" s="15">
        <v>1.8</v>
      </c>
      <c r="E75" s="15">
        <v>18.7</v>
      </c>
      <c r="F75" s="15">
        <v>11.3</v>
      </c>
      <c r="G75" s="45">
        <v>136.5</v>
      </c>
      <c r="H75" s="15">
        <v>0.03</v>
      </c>
      <c r="I75" s="15">
        <v>0</v>
      </c>
      <c r="J75" s="15">
        <v>0.12</v>
      </c>
      <c r="K75" s="15">
        <v>0.45</v>
      </c>
      <c r="L75" s="15">
        <v>7.45</v>
      </c>
      <c r="M75" s="15">
        <v>19.399999999999999</v>
      </c>
      <c r="N75" s="15">
        <v>2.96</v>
      </c>
      <c r="O75" s="15">
        <v>0.28999999999999998</v>
      </c>
    </row>
    <row r="76" spans="1:15" s="17" customFormat="1" ht="15" customHeight="1" x14ac:dyDescent="0.25">
      <c r="A76" s="133">
        <v>108</v>
      </c>
      <c r="B76" s="146" t="s">
        <v>6</v>
      </c>
      <c r="C76" s="100">
        <v>34</v>
      </c>
      <c r="D76" s="101">
        <v>1.8</v>
      </c>
      <c r="E76" s="102">
        <v>0.17</v>
      </c>
      <c r="F76" s="102">
        <v>9.6999999999999993</v>
      </c>
      <c r="G76" s="102">
        <v>46</v>
      </c>
      <c r="H76" s="102">
        <v>0.02</v>
      </c>
      <c r="I76" s="102">
        <v>0</v>
      </c>
      <c r="J76" s="102">
        <v>0</v>
      </c>
      <c r="K76" s="102">
        <v>0.22</v>
      </c>
      <c r="L76" s="102">
        <v>4</v>
      </c>
      <c r="M76" s="102">
        <v>13</v>
      </c>
      <c r="N76" s="102">
        <v>2.8</v>
      </c>
      <c r="O76" s="102">
        <v>0.22</v>
      </c>
    </row>
    <row r="77" spans="1:15" s="17" customFormat="1" ht="15" customHeight="1" x14ac:dyDescent="0.25">
      <c r="A77" s="15">
        <v>518</v>
      </c>
      <c r="B77" s="20" t="s">
        <v>60</v>
      </c>
      <c r="C77" s="15">
        <v>200</v>
      </c>
      <c r="D77" s="15">
        <v>1.4</v>
      </c>
      <c r="E77" s="15">
        <v>0.2</v>
      </c>
      <c r="F77" s="15">
        <v>0.2</v>
      </c>
      <c r="G77" s="45">
        <v>82.5</v>
      </c>
      <c r="H77" s="15">
        <v>0.04</v>
      </c>
      <c r="I77" s="15">
        <v>8</v>
      </c>
      <c r="J77" s="15">
        <v>0</v>
      </c>
      <c r="K77" s="15">
        <v>0</v>
      </c>
      <c r="L77" s="15">
        <v>0</v>
      </c>
      <c r="M77" s="15">
        <v>40</v>
      </c>
      <c r="N77" s="15">
        <v>0</v>
      </c>
      <c r="O77" s="15">
        <v>0.03</v>
      </c>
    </row>
    <row r="78" spans="1:15" s="17" customFormat="1" ht="15" customHeight="1" x14ac:dyDescent="0.25">
      <c r="A78" s="15">
        <v>590</v>
      </c>
      <c r="B78" s="27" t="s">
        <v>69</v>
      </c>
      <c r="C78" s="15">
        <v>20</v>
      </c>
      <c r="D78" s="15">
        <v>0</v>
      </c>
      <c r="E78" s="15">
        <v>2.9</v>
      </c>
      <c r="F78" s="15">
        <v>22.3</v>
      </c>
      <c r="G78" s="45">
        <v>47</v>
      </c>
      <c r="H78" s="15">
        <v>0.02</v>
      </c>
      <c r="I78" s="15">
        <v>0</v>
      </c>
      <c r="J78" s="15">
        <v>0</v>
      </c>
      <c r="K78" s="15">
        <v>1.05</v>
      </c>
      <c r="L78" s="15">
        <v>8.6999999999999993</v>
      </c>
      <c r="M78" s="15">
        <v>27</v>
      </c>
      <c r="N78" s="15">
        <v>6</v>
      </c>
      <c r="O78" s="15">
        <v>0.63</v>
      </c>
    </row>
    <row r="79" spans="1:15" s="12" customFormat="1" ht="15" customHeight="1" x14ac:dyDescent="0.25">
      <c r="A79" s="19"/>
      <c r="B79" s="32" t="s">
        <v>8</v>
      </c>
      <c r="C79" s="19">
        <f>SUM(C73:C78)</f>
        <v>699</v>
      </c>
      <c r="D79" s="19">
        <f t="shared" ref="D79:O79" si="9">SUM(D73:D78)</f>
        <v>11.200000000000001</v>
      </c>
      <c r="E79" s="19">
        <f t="shared" si="9"/>
        <v>29.47</v>
      </c>
      <c r="F79" s="19">
        <f t="shared" si="9"/>
        <v>89.6</v>
      </c>
      <c r="G79" s="19">
        <f t="shared" si="9"/>
        <v>647.5</v>
      </c>
      <c r="H79" s="19">
        <f t="shared" si="9"/>
        <v>0.19</v>
      </c>
      <c r="I79" s="19">
        <f t="shared" si="9"/>
        <v>12.18</v>
      </c>
      <c r="J79" s="19">
        <f t="shared" si="9"/>
        <v>0.16999999999999998</v>
      </c>
      <c r="K79" s="19">
        <f t="shared" si="9"/>
        <v>2.2400000000000002</v>
      </c>
      <c r="L79" s="19">
        <f t="shared" si="9"/>
        <v>167.34999999999997</v>
      </c>
      <c r="M79" s="19">
        <f t="shared" si="9"/>
        <v>224.4</v>
      </c>
      <c r="N79" s="19">
        <f t="shared" si="9"/>
        <v>33.96</v>
      </c>
      <c r="O79" s="19">
        <f t="shared" si="9"/>
        <v>1.9700000000000002</v>
      </c>
    </row>
    <row r="80" spans="1:15" s="148" customFormat="1" ht="15" customHeight="1" x14ac:dyDescent="0.25">
      <c r="A80" s="19"/>
      <c r="B80" s="32" t="s">
        <v>91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s="17" customFormat="1" ht="15" customHeight="1" x14ac:dyDescent="0.25">
      <c r="A81" s="15">
        <v>106</v>
      </c>
      <c r="B81" s="24" t="s">
        <v>106</v>
      </c>
      <c r="C81" s="15">
        <v>60</v>
      </c>
      <c r="D81" s="15">
        <v>0.7</v>
      </c>
      <c r="E81" s="15">
        <v>0.12</v>
      </c>
      <c r="F81" s="15">
        <v>3.08</v>
      </c>
      <c r="G81" s="45">
        <v>19.2</v>
      </c>
      <c r="H81" s="15">
        <v>0.05</v>
      </c>
      <c r="I81" s="15">
        <v>0.2</v>
      </c>
      <c r="J81" s="15">
        <v>0</v>
      </c>
      <c r="K81" s="15">
        <v>0.5</v>
      </c>
      <c r="L81" s="30">
        <v>1.2</v>
      </c>
      <c r="M81" s="15">
        <v>20.8</v>
      </c>
      <c r="N81" s="15">
        <v>16</v>
      </c>
      <c r="O81" s="15">
        <v>0.7</v>
      </c>
    </row>
    <row r="82" spans="1:15" s="14" customFormat="1" ht="15" customHeight="1" x14ac:dyDescent="0.25">
      <c r="A82" s="35">
        <v>145</v>
      </c>
      <c r="B82" s="55" t="s">
        <v>44</v>
      </c>
      <c r="C82" s="35">
        <v>250</v>
      </c>
      <c r="D82" s="37">
        <v>4.9000000000000004</v>
      </c>
      <c r="E82" s="35">
        <v>5.35</v>
      </c>
      <c r="F82" s="35">
        <v>20.100000000000001</v>
      </c>
      <c r="G82" s="171">
        <v>148.30000000000001</v>
      </c>
      <c r="H82" s="50">
        <v>0.15</v>
      </c>
      <c r="I82" s="15">
        <v>0.57999999999999996</v>
      </c>
      <c r="J82" s="45">
        <v>0</v>
      </c>
      <c r="K82" s="15">
        <v>2.4500000000000002</v>
      </c>
      <c r="L82" s="15">
        <v>41.5</v>
      </c>
      <c r="M82" s="45">
        <v>138</v>
      </c>
      <c r="N82" s="45">
        <v>38.200000000000003</v>
      </c>
      <c r="O82" s="15">
        <v>1.8</v>
      </c>
    </row>
    <row r="83" spans="1:15" s="17" customFormat="1" ht="15" customHeight="1" x14ac:dyDescent="0.25">
      <c r="A83" s="18">
        <v>369</v>
      </c>
      <c r="B83" s="24" t="s">
        <v>19</v>
      </c>
      <c r="C83" s="18">
        <v>250</v>
      </c>
      <c r="D83" s="15">
        <v>29.5</v>
      </c>
      <c r="E83" s="15">
        <v>26.4</v>
      </c>
      <c r="F83" s="15">
        <v>18.899999999999999</v>
      </c>
      <c r="G83" s="90">
        <v>430.7</v>
      </c>
      <c r="H83" s="15">
        <v>0.18</v>
      </c>
      <c r="I83" s="15">
        <v>8.6</v>
      </c>
      <c r="J83" s="15">
        <v>0.04</v>
      </c>
      <c r="K83" s="15">
        <v>0.9</v>
      </c>
      <c r="L83" s="15">
        <v>39.700000000000003</v>
      </c>
      <c r="M83" s="15">
        <v>302</v>
      </c>
      <c r="N83" s="15">
        <v>63.6</v>
      </c>
      <c r="O83" s="15">
        <v>3.8</v>
      </c>
    </row>
    <row r="84" spans="1:15" s="14" customFormat="1" ht="15" customHeight="1" x14ac:dyDescent="0.25">
      <c r="A84" s="35">
        <v>507</v>
      </c>
      <c r="B84" s="36" t="s">
        <v>43</v>
      </c>
      <c r="C84" s="35">
        <v>200</v>
      </c>
      <c r="D84" s="35">
        <v>0.3</v>
      </c>
      <c r="E84" s="35">
        <v>0.2</v>
      </c>
      <c r="F84" s="35">
        <v>25.1</v>
      </c>
      <c r="G84" s="37">
        <v>103</v>
      </c>
      <c r="H84" s="15">
        <v>0.01</v>
      </c>
      <c r="I84" s="45">
        <v>3.3</v>
      </c>
      <c r="J84" s="45">
        <v>0</v>
      </c>
      <c r="K84" s="15">
        <v>0.1</v>
      </c>
      <c r="L84" s="45">
        <v>11</v>
      </c>
      <c r="M84" s="15">
        <v>7</v>
      </c>
      <c r="N84" s="45">
        <v>5</v>
      </c>
      <c r="O84" s="15">
        <v>1.2</v>
      </c>
    </row>
    <row r="85" spans="1:15" s="17" customFormat="1" ht="15" customHeight="1" x14ac:dyDescent="0.25">
      <c r="A85" s="15">
        <v>108</v>
      </c>
      <c r="B85" s="24" t="s">
        <v>6</v>
      </c>
      <c r="C85" s="15">
        <v>35</v>
      </c>
      <c r="D85" s="15">
        <v>5.2</v>
      </c>
      <c r="E85" s="15">
        <v>0.55000000000000004</v>
      </c>
      <c r="F85" s="15">
        <v>34</v>
      </c>
      <c r="G85" s="45">
        <v>113</v>
      </c>
      <c r="H85" s="15">
        <v>7.0000000000000007E-2</v>
      </c>
      <c r="I85" s="15">
        <v>0</v>
      </c>
      <c r="J85" s="15">
        <v>0</v>
      </c>
      <c r="K85" s="15">
        <v>0.76</v>
      </c>
      <c r="L85" s="15">
        <v>13.8</v>
      </c>
      <c r="M85" s="15">
        <v>45</v>
      </c>
      <c r="N85" s="15">
        <v>9.66</v>
      </c>
      <c r="O85" s="15">
        <v>0.76</v>
      </c>
    </row>
    <row r="86" spans="1:15" s="17" customFormat="1" ht="15" customHeight="1" x14ac:dyDescent="0.25">
      <c r="A86" s="15">
        <v>109</v>
      </c>
      <c r="B86" s="27" t="s">
        <v>7</v>
      </c>
      <c r="C86" s="15">
        <v>30.8</v>
      </c>
      <c r="D86" s="15">
        <v>2.0299999999999998</v>
      </c>
      <c r="E86" s="15">
        <v>0.37</v>
      </c>
      <c r="F86" s="15">
        <v>10.3</v>
      </c>
      <c r="G86" s="45">
        <v>53.6</v>
      </c>
      <c r="H86" s="15">
        <v>0.05</v>
      </c>
      <c r="I86" s="15">
        <v>0</v>
      </c>
      <c r="J86" s="15">
        <v>0</v>
      </c>
      <c r="K86" s="15">
        <v>0.43</v>
      </c>
      <c r="L86" s="15">
        <v>10.8</v>
      </c>
      <c r="M86" s="15">
        <v>48.6</v>
      </c>
      <c r="N86" s="15">
        <v>14.5</v>
      </c>
      <c r="O86" s="15">
        <v>1.2</v>
      </c>
    </row>
    <row r="87" spans="1:15" s="17" customFormat="1" ht="15" customHeight="1" x14ac:dyDescent="0.25">
      <c r="A87" s="18"/>
      <c r="B87" s="32" t="s">
        <v>8</v>
      </c>
      <c r="C87" s="19">
        <f>SUM(C81:C86)</f>
        <v>825.8</v>
      </c>
      <c r="D87" s="19">
        <f t="shared" ref="D87:O87" si="10">SUM(D81:D86)</f>
        <v>42.63</v>
      </c>
      <c r="E87" s="19">
        <f t="shared" si="10"/>
        <v>32.989999999999995</v>
      </c>
      <c r="F87" s="19">
        <f t="shared" si="10"/>
        <v>111.48</v>
      </c>
      <c r="G87" s="19">
        <f t="shared" si="10"/>
        <v>867.80000000000007</v>
      </c>
      <c r="H87" s="19">
        <f t="shared" si="10"/>
        <v>0.51</v>
      </c>
      <c r="I87" s="19">
        <f t="shared" si="10"/>
        <v>12.68</v>
      </c>
      <c r="J87" s="19">
        <f t="shared" si="10"/>
        <v>0.04</v>
      </c>
      <c r="K87" s="19">
        <f t="shared" si="10"/>
        <v>5.14</v>
      </c>
      <c r="L87" s="19">
        <f t="shared" si="10"/>
        <v>118</v>
      </c>
      <c r="M87" s="19">
        <f t="shared" si="10"/>
        <v>561.4</v>
      </c>
      <c r="N87" s="19">
        <f t="shared" si="10"/>
        <v>146.96</v>
      </c>
      <c r="O87" s="19">
        <f t="shared" si="10"/>
        <v>9.4599999999999991</v>
      </c>
    </row>
    <row r="88" spans="1:15" s="17" customFormat="1" ht="15" customHeight="1" x14ac:dyDescent="0.25">
      <c r="A88" s="24"/>
      <c r="B88" s="32" t="s">
        <v>63</v>
      </c>
      <c r="C88" s="69">
        <f>SUM(C79+C87)</f>
        <v>1524.8</v>
      </c>
      <c r="D88" s="69">
        <f t="shared" ref="D88:O88" si="11">SUM(D79+D87)</f>
        <v>53.830000000000005</v>
      </c>
      <c r="E88" s="69">
        <f t="shared" si="11"/>
        <v>62.459999999999994</v>
      </c>
      <c r="F88" s="69">
        <f t="shared" si="11"/>
        <v>201.07999999999998</v>
      </c>
      <c r="G88" s="69">
        <f t="shared" si="11"/>
        <v>1515.3000000000002</v>
      </c>
      <c r="H88" s="69">
        <f t="shared" si="11"/>
        <v>0.7</v>
      </c>
      <c r="I88" s="69">
        <f t="shared" si="11"/>
        <v>24.86</v>
      </c>
      <c r="J88" s="69">
        <f t="shared" si="11"/>
        <v>0.21</v>
      </c>
      <c r="K88" s="69">
        <f t="shared" si="11"/>
        <v>7.38</v>
      </c>
      <c r="L88" s="69">
        <f t="shared" si="11"/>
        <v>285.34999999999997</v>
      </c>
      <c r="M88" s="69">
        <f t="shared" si="11"/>
        <v>785.8</v>
      </c>
      <c r="N88" s="69">
        <f t="shared" si="11"/>
        <v>180.92000000000002</v>
      </c>
      <c r="O88" s="69">
        <f t="shared" si="11"/>
        <v>11.43</v>
      </c>
    </row>
    <row r="89" spans="1:15" s="4" customFormat="1" ht="15" customHeight="1" x14ac:dyDescent="0.25">
      <c r="A89" s="8"/>
      <c r="B89" s="25" t="s">
        <v>53</v>
      </c>
      <c r="C89" s="19">
        <v>1540</v>
      </c>
      <c r="D89" s="19">
        <v>50.8</v>
      </c>
      <c r="E89" s="19">
        <v>52</v>
      </c>
      <c r="F89" s="19">
        <v>221</v>
      </c>
      <c r="G89" s="69">
        <v>1551</v>
      </c>
      <c r="H89" s="19">
        <v>0.8</v>
      </c>
      <c r="I89" s="19">
        <v>39.6</v>
      </c>
      <c r="J89" s="19">
        <v>0.46</v>
      </c>
      <c r="K89" s="19">
        <v>10</v>
      </c>
      <c r="L89" s="19">
        <v>726</v>
      </c>
      <c r="M89" s="19">
        <v>726</v>
      </c>
      <c r="N89" s="19">
        <v>165</v>
      </c>
      <c r="O89" s="19">
        <v>8</v>
      </c>
    </row>
    <row r="90" spans="1:15" ht="22.5" customHeight="1" x14ac:dyDescent="0.25"/>
    <row r="91" spans="1:15" ht="24.75" customHeight="1" x14ac:dyDescent="0.25">
      <c r="A91" s="10" t="s">
        <v>96</v>
      </c>
      <c r="B91" s="10"/>
      <c r="C91" s="158" t="s">
        <v>67</v>
      </c>
      <c r="D91" s="158"/>
      <c r="E91" s="158"/>
      <c r="F91" s="158"/>
      <c r="G91" s="158"/>
      <c r="H91" s="158"/>
    </row>
    <row r="92" spans="1:15" s="1" customFormat="1" ht="30" customHeight="1" x14ac:dyDescent="0.25">
      <c r="A92" s="7" t="s">
        <v>0</v>
      </c>
      <c r="B92" s="7" t="s">
        <v>33</v>
      </c>
      <c r="C92" s="8" t="s">
        <v>1</v>
      </c>
      <c r="D92" s="8" t="s">
        <v>10</v>
      </c>
      <c r="E92" s="7"/>
      <c r="F92" s="7"/>
      <c r="G92" s="84" t="s">
        <v>9</v>
      </c>
      <c r="H92" s="155" t="s">
        <v>25</v>
      </c>
      <c r="I92" s="155" t="s">
        <v>26</v>
      </c>
      <c r="J92" s="155" t="s">
        <v>27</v>
      </c>
      <c r="K92" s="155" t="s">
        <v>28</v>
      </c>
      <c r="L92" s="155" t="s">
        <v>29</v>
      </c>
      <c r="M92" s="155" t="s">
        <v>30</v>
      </c>
      <c r="N92" s="155" t="s">
        <v>31</v>
      </c>
      <c r="O92" s="155" t="s">
        <v>32</v>
      </c>
    </row>
    <row r="93" spans="1:15" ht="15.75" x14ac:dyDescent="0.25">
      <c r="A93" s="2"/>
      <c r="B93" s="3" t="s">
        <v>24</v>
      </c>
      <c r="C93" s="2"/>
      <c r="D93" s="9" t="s">
        <v>2</v>
      </c>
      <c r="E93" s="9" t="s">
        <v>3</v>
      </c>
      <c r="F93" s="9" t="s">
        <v>4</v>
      </c>
      <c r="G93" s="85"/>
      <c r="H93" s="157"/>
      <c r="I93" s="157"/>
      <c r="J93" s="157"/>
      <c r="K93" s="156"/>
      <c r="L93" s="157"/>
      <c r="M93" s="157"/>
      <c r="N93" s="156"/>
      <c r="O93" s="157"/>
    </row>
    <row r="94" spans="1:15" s="17" customFormat="1" ht="15" customHeight="1" x14ac:dyDescent="0.25">
      <c r="A94" s="39">
        <v>261</v>
      </c>
      <c r="B94" s="40" t="s">
        <v>71</v>
      </c>
      <c r="C94" s="39">
        <v>250</v>
      </c>
      <c r="D94" s="39">
        <v>11.5</v>
      </c>
      <c r="E94" s="39">
        <v>28.16</v>
      </c>
      <c r="F94" s="39">
        <v>49.8</v>
      </c>
      <c r="G94" s="88">
        <v>562</v>
      </c>
      <c r="H94" s="39">
        <v>0.18</v>
      </c>
      <c r="I94" s="39">
        <v>18</v>
      </c>
      <c r="J94" s="39">
        <v>1.1599999999999999</v>
      </c>
      <c r="K94" s="39">
        <v>0.52</v>
      </c>
      <c r="L94" s="39">
        <v>190</v>
      </c>
      <c r="M94" s="39">
        <v>257</v>
      </c>
      <c r="N94" s="39">
        <v>57</v>
      </c>
      <c r="O94" s="39">
        <v>1.9</v>
      </c>
    </row>
    <row r="95" spans="1:15" s="17" customFormat="1" ht="15" customHeight="1" x14ac:dyDescent="0.25">
      <c r="A95" s="39">
        <v>91</v>
      </c>
      <c r="B95" s="40" t="s">
        <v>72</v>
      </c>
      <c r="C95" s="39">
        <v>50</v>
      </c>
      <c r="D95" s="39">
        <v>3.6</v>
      </c>
      <c r="E95" s="39">
        <v>0.13</v>
      </c>
      <c r="F95" s="39">
        <v>10.199999999999999</v>
      </c>
      <c r="G95" s="88">
        <v>147</v>
      </c>
      <c r="H95" s="39">
        <v>0</v>
      </c>
      <c r="I95" s="39">
        <v>7.0000000000000007E-2</v>
      </c>
      <c r="J95" s="39">
        <v>0.08</v>
      </c>
      <c r="K95" s="39">
        <v>0.35</v>
      </c>
      <c r="L95" s="39">
        <v>130</v>
      </c>
      <c r="M95" s="39">
        <v>97</v>
      </c>
      <c r="N95" s="39">
        <v>9.6</v>
      </c>
      <c r="O95" s="39">
        <v>0.34</v>
      </c>
    </row>
    <row r="96" spans="1:15" s="53" customFormat="1" ht="15" customHeight="1" x14ac:dyDescent="0.25">
      <c r="A96" s="35">
        <v>501</v>
      </c>
      <c r="B96" s="36" t="s">
        <v>45</v>
      </c>
      <c r="C96" s="43">
        <v>200</v>
      </c>
      <c r="D96" s="51">
        <v>2.9</v>
      </c>
      <c r="E96" s="35">
        <v>0.1</v>
      </c>
      <c r="F96" s="43">
        <v>15.9</v>
      </c>
      <c r="G96" s="51">
        <v>79</v>
      </c>
      <c r="H96" s="50">
        <v>0.04</v>
      </c>
      <c r="I96" s="52">
        <v>1.3</v>
      </c>
      <c r="J96" s="38">
        <v>0</v>
      </c>
      <c r="K96" s="50">
        <v>0</v>
      </c>
      <c r="L96" s="52">
        <v>126</v>
      </c>
      <c r="M96" s="45">
        <v>90</v>
      </c>
      <c r="N96" s="45">
        <v>14</v>
      </c>
      <c r="O96" s="15">
        <v>0.1</v>
      </c>
    </row>
    <row r="97" spans="1:15" s="17" customFormat="1" ht="15" customHeight="1" x14ac:dyDescent="0.25">
      <c r="A97" s="15">
        <v>109</v>
      </c>
      <c r="B97" s="27" t="s">
        <v>7</v>
      </c>
      <c r="C97" s="15">
        <v>30</v>
      </c>
      <c r="D97" s="15">
        <v>1.45</v>
      </c>
      <c r="E97" s="15">
        <v>0.26</v>
      </c>
      <c r="F97" s="15">
        <v>7.35</v>
      </c>
      <c r="G97" s="45">
        <v>38.299999999999997</v>
      </c>
      <c r="H97" s="15">
        <v>0.04</v>
      </c>
      <c r="I97" s="15">
        <v>0</v>
      </c>
      <c r="J97" s="15">
        <v>0</v>
      </c>
      <c r="K97" s="15">
        <v>0.3</v>
      </c>
      <c r="L97" s="15">
        <v>7.7</v>
      </c>
      <c r="M97" s="15">
        <v>35</v>
      </c>
      <c r="N97" s="15">
        <v>10.3</v>
      </c>
      <c r="O97" s="15">
        <v>0.86</v>
      </c>
    </row>
    <row r="98" spans="1:15" s="17" customFormat="1" ht="15" customHeight="1" x14ac:dyDescent="0.25">
      <c r="A98" s="15">
        <v>112</v>
      </c>
      <c r="B98" s="145" t="s">
        <v>89</v>
      </c>
      <c r="C98" s="15">
        <v>200</v>
      </c>
      <c r="D98" s="15">
        <v>2.85</v>
      </c>
      <c r="E98" s="15">
        <v>0.3</v>
      </c>
      <c r="F98" s="15">
        <v>18.399999999999999</v>
      </c>
      <c r="G98" s="45">
        <v>131</v>
      </c>
      <c r="H98" s="15">
        <v>0.03</v>
      </c>
      <c r="I98" s="31">
        <v>1</v>
      </c>
      <c r="J98" s="15">
        <v>0</v>
      </c>
      <c r="K98" s="15">
        <v>0.2</v>
      </c>
      <c r="L98" s="15">
        <v>16</v>
      </c>
      <c r="M98" s="15">
        <v>11</v>
      </c>
      <c r="N98" s="15">
        <v>9</v>
      </c>
      <c r="O98" s="15">
        <v>2</v>
      </c>
    </row>
    <row r="99" spans="1:15" s="108" customFormat="1" ht="15" customHeight="1" x14ac:dyDescent="0.25">
      <c r="A99" s="19"/>
      <c r="B99" s="32" t="s">
        <v>8</v>
      </c>
      <c r="C99" s="19">
        <f>SUM(C94:C98)</f>
        <v>730</v>
      </c>
      <c r="D99" s="19">
        <f t="shared" ref="D99:O99" si="12">SUM(D94:D98)</f>
        <v>22.3</v>
      </c>
      <c r="E99" s="19">
        <f t="shared" si="12"/>
        <v>28.950000000000003</v>
      </c>
      <c r="F99" s="19">
        <f t="shared" si="12"/>
        <v>101.65</v>
      </c>
      <c r="G99" s="19">
        <f t="shared" si="12"/>
        <v>957.3</v>
      </c>
      <c r="H99" s="19">
        <f t="shared" si="12"/>
        <v>0.29000000000000004</v>
      </c>
      <c r="I99" s="19">
        <f t="shared" si="12"/>
        <v>20.37</v>
      </c>
      <c r="J99" s="19">
        <f t="shared" si="12"/>
        <v>1.24</v>
      </c>
      <c r="K99" s="19">
        <f t="shared" si="12"/>
        <v>1.3699999999999999</v>
      </c>
      <c r="L99" s="19">
        <f t="shared" si="12"/>
        <v>469.7</v>
      </c>
      <c r="M99" s="19">
        <f t="shared" si="12"/>
        <v>490</v>
      </c>
      <c r="N99" s="19">
        <f t="shared" si="12"/>
        <v>99.899999999999991</v>
      </c>
      <c r="O99" s="19">
        <f t="shared" si="12"/>
        <v>5.1999999999999993</v>
      </c>
    </row>
    <row r="100" spans="1:15" s="108" customFormat="1" ht="15" customHeight="1" x14ac:dyDescent="0.25">
      <c r="A100" s="151"/>
      <c r="B100" s="152" t="s">
        <v>103</v>
      </c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138" customFormat="1" ht="15" customHeight="1" x14ac:dyDescent="0.25">
      <c r="A101" s="139">
        <v>114</v>
      </c>
      <c r="B101" s="140" t="s">
        <v>49</v>
      </c>
      <c r="C101" s="139">
        <v>60</v>
      </c>
      <c r="D101" s="141">
        <v>0.5</v>
      </c>
      <c r="E101" s="141">
        <v>2.25</v>
      </c>
      <c r="F101" s="141">
        <v>4.87</v>
      </c>
      <c r="G101" s="141">
        <v>45</v>
      </c>
      <c r="H101" s="110">
        <v>0.02</v>
      </c>
      <c r="I101" s="142">
        <v>3.4</v>
      </c>
      <c r="J101" s="142">
        <v>0</v>
      </c>
      <c r="K101" s="142">
        <v>7.0000000000000007E-2</v>
      </c>
      <c r="L101" s="142">
        <v>118</v>
      </c>
      <c r="M101" s="142">
        <v>20.8</v>
      </c>
      <c r="N101" s="142">
        <v>9.6999999999999993</v>
      </c>
      <c r="O101" s="142">
        <v>0.35</v>
      </c>
    </row>
    <row r="102" spans="1:15" s="138" customFormat="1" ht="15" customHeight="1" x14ac:dyDescent="0.25">
      <c r="A102" s="43">
        <v>144</v>
      </c>
      <c r="B102" s="143" t="s">
        <v>73</v>
      </c>
      <c r="C102" s="144">
        <v>250</v>
      </c>
      <c r="D102" s="144">
        <v>2.2999999999999998</v>
      </c>
      <c r="E102" s="144">
        <v>4.25</v>
      </c>
      <c r="F102" s="144">
        <v>15.1</v>
      </c>
      <c r="G102" s="51">
        <v>178</v>
      </c>
      <c r="H102" s="57">
        <v>0.19</v>
      </c>
      <c r="I102" s="57">
        <v>8.6</v>
      </c>
      <c r="J102" s="57">
        <v>0.03</v>
      </c>
      <c r="K102" s="57">
        <v>0.22</v>
      </c>
      <c r="L102" s="57">
        <v>119</v>
      </c>
      <c r="M102" s="57">
        <v>66</v>
      </c>
      <c r="N102" s="57">
        <v>25.5</v>
      </c>
      <c r="O102" s="57">
        <v>0.92</v>
      </c>
    </row>
    <row r="103" spans="1:15" s="53" customFormat="1" ht="15" customHeight="1" x14ac:dyDescent="0.25">
      <c r="A103" s="35">
        <v>407</v>
      </c>
      <c r="B103" s="36" t="s">
        <v>47</v>
      </c>
      <c r="C103" s="35">
        <v>240</v>
      </c>
      <c r="D103" s="59">
        <v>18.899999999999999</v>
      </c>
      <c r="E103" s="35">
        <v>19.7</v>
      </c>
      <c r="F103" s="35">
        <v>21.7</v>
      </c>
      <c r="G103" s="37">
        <v>340</v>
      </c>
      <c r="H103" s="35">
        <v>0.13</v>
      </c>
      <c r="I103" s="37">
        <v>11.3</v>
      </c>
      <c r="J103" s="35">
        <v>0.02</v>
      </c>
      <c r="K103" s="35">
        <v>3.36</v>
      </c>
      <c r="L103" s="35">
        <v>27.1</v>
      </c>
      <c r="M103" s="35">
        <v>151</v>
      </c>
      <c r="N103" s="35">
        <v>42</v>
      </c>
      <c r="O103" s="35">
        <v>1.9</v>
      </c>
    </row>
    <row r="104" spans="1:15" s="17" customFormat="1" ht="15" customHeight="1" x14ac:dyDescent="0.25">
      <c r="A104" s="15">
        <v>518</v>
      </c>
      <c r="B104" s="27" t="s">
        <v>57</v>
      </c>
      <c r="C104" s="15">
        <v>200</v>
      </c>
      <c r="D104" s="15">
        <v>1.4</v>
      </c>
      <c r="E104" s="15">
        <v>0.2</v>
      </c>
      <c r="F104" s="15">
        <v>0.2</v>
      </c>
      <c r="G104" s="45">
        <v>84</v>
      </c>
      <c r="H104" s="15">
        <v>0.04</v>
      </c>
      <c r="I104" s="15">
        <v>8</v>
      </c>
      <c r="J104" s="15">
        <v>0</v>
      </c>
      <c r="K104" s="15">
        <v>0</v>
      </c>
      <c r="L104" s="15">
        <v>0</v>
      </c>
      <c r="M104" s="15">
        <v>40</v>
      </c>
      <c r="N104" s="15">
        <v>0</v>
      </c>
      <c r="O104" s="15">
        <v>0.03</v>
      </c>
    </row>
    <row r="105" spans="1:15" s="17" customFormat="1" ht="15" customHeight="1" x14ac:dyDescent="0.25">
      <c r="A105" s="15">
        <v>108</v>
      </c>
      <c r="B105" s="24" t="s">
        <v>6</v>
      </c>
      <c r="C105" s="15">
        <v>69</v>
      </c>
      <c r="D105" s="15">
        <v>5.2</v>
      </c>
      <c r="E105" s="15">
        <v>0.55000000000000004</v>
      </c>
      <c r="F105" s="15">
        <v>34</v>
      </c>
      <c r="G105" s="45">
        <v>162.19999999999999</v>
      </c>
      <c r="H105" s="15">
        <v>7.0000000000000007E-2</v>
      </c>
      <c r="I105" s="15">
        <v>0</v>
      </c>
      <c r="J105" s="15">
        <v>0</v>
      </c>
      <c r="K105" s="15">
        <v>0.76</v>
      </c>
      <c r="L105" s="15">
        <v>13.8</v>
      </c>
      <c r="M105" s="15">
        <v>45</v>
      </c>
      <c r="N105" s="15">
        <v>9.66</v>
      </c>
      <c r="O105" s="15">
        <v>0.76</v>
      </c>
    </row>
    <row r="106" spans="1:15" s="17" customFormat="1" ht="15" customHeight="1" x14ac:dyDescent="0.25">
      <c r="A106" s="15">
        <v>109</v>
      </c>
      <c r="B106" s="27" t="s">
        <v>7</v>
      </c>
      <c r="C106" s="15">
        <v>22.8</v>
      </c>
      <c r="D106" s="15">
        <v>2.0299999999999998</v>
      </c>
      <c r="E106" s="15">
        <v>0.37</v>
      </c>
      <c r="F106" s="15">
        <v>10.3</v>
      </c>
      <c r="G106" s="45">
        <v>53.6</v>
      </c>
      <c r="H106" s="15">
        <v>0.05</v>
      </c>
      <c r="I106" s="15">
        <v>0</v>
      </c>
      <c r="J106" s="15">
        <v>0</v>
      </c>
      <c r="K106" s="15">
        <v>0.43</v>
      </c>
      <c r="L106" s="15">
        <v>10.8</v>
      </c>
      <c r="M106" s="15">
        <v>48.6</v>
      </c>
      <c r="N106" s="15">
        <v>14.5</v>
      </c>
      <c r="O106" s="15">
        <v>1.2</v>
      </c>
    </row>
    <row r="107" spans="1:15" s="17" customFormat="1" ht="15" customHeight="1" x14ac:dyDescent="0.25">
      <c r="A107" s="15"/>
      <c r="B107" s="3" t="s">
        <v>8</v>
      </c>
      <c r="C107" s="28">
        <f>SUM(C101:C106)</f>
        <v>841.8</v>
      </c>
      <c r="D107" s="28">
        <f t="shared" ref="D107:O107" si="13">SUM(D101:D106)</f>
        <v>30.33</v>
      </c>
      <c r="E107" s="28">
        <f t="shared" si="13"/>
        <v>27.32</v>
      </c>
      <c r="F107" s="28">
        <v>91.67</v>
      </c>
      <c r="G107" s="28">
        <f t="shared" si="13"/>
        <v>862.80000000000007</v>
      </c>
      <c r="H107" s="28">
        <f t="shared" si="13"/>
        <v>0.49999999999999994</v>
      </c>
      <c r="I107" s="28">
        <f t="shared" si="13"/>
        <v>31.3</v>
      </c>
      <c r="J107" s="28">
        <f t="shared" si="13"/>
        <v>0.05</v>
      </c>
      <c r="K107" s="28">
        <f t="shared" si="13"/>
        <v>4.84</v>
      </c>
      <c r="L107" s="28">
        <f t="shared" si="13"/>
        <v>288.70000000000005</v>
      </c>
      <c r="M107" s="28">
        <f t="shared" si="13"/>
        <v>371.40000000000003</v>
      </c>
      <c r="N107" s="28">
        <f t="shared" si="13"/>
        <v>101.36</v>
      </c>
      <c r="O107" s="28">
        <f t="shared" si="13"/>
        <v>5.16</v>
      </c>
    </row>
    <row r="108" spans="1:15" s="17" customFormat="1" ht="15" customHeight="1" x14ac:dyDescent="0.25">
      <c r="A108" s="15"/>
      <c r="B108" s="32" t="s">
        <v>63</v>
      </c>
      <c r="C108" s="28">
        <f>SUM(C99+C107)</f>
        <v>1571.8</v>
      </c>
      <c r="D108" s="28">
        <f t="shared" ref="D108:O108" si="14">SUM(D99+D107)</f>
        <v>52.629999999999995</v>
      </c>
      <c r="E108" s="28">
        <f t="shared" si="14"/>
        <v>56.27</v>
      </c>
      <c r="F108" s="28">
        <f t="shared" si="14"/>
        <v>193.32</v>
      </c>
      <c r="G108" s="28">
        <f t="shared" si="14"/>
        <v>1820.1</v>
      </c>
      <c r="H108" s="28">
        <f t="shared" si="14"/>
        <v>0.79</v>
      </c>
      <c r="I108" s="28">
        <f t="shared" si="14"/>
        <v>51.67</v>
      </c>
      <c r="J108" s="28">
        <f t="shared" si="14"/>
        <v>1.29</v>
      </c>
      <c r="K108" s="28">
        <f t="shared" si="14"/>
        <v>6.21</v>
      </c>
      <c r="L108" s="28">
        <f t="shared" si="14"/>
        <v>758.40000000000009</v>
      </c>
      <c r="M108" s="28">
        <f t="shared" si="14"/>
        <v>861.40000000000009</v>
      </c>
      <c r="N108" s="28">
        <f t="shared" si="14"/>
        <v>201.26</v>
      </c>
      <c r="O108" s="28">
        <f t="shared" si="14"/>
        <v>10.36</v>
      </c>
    </row>
    <row r="109" spans="1:15" s="4" customFormat="1" ht="15" customHeight="1" x14ac:dyDescent="0.25">
      <c r="A109" s="8"/>
      <c r="B109" s="25" t="s">
        <v>53</v>
      </c>
      <c r="C109" s="19">
        <v>1540</v>
      </c>
      <c r="D109" s="19">
        <v>50.8</v>
      </c>
      <c r="E109" s="19">
        <v>52</v>
      </c>
      <c r="F109" s="19">
        <v>221</v>
      </c>
      <c r="G109" s="69">
        <v>1551</v>
      </c>
      <c r="H109" s="19">
        <v>0.8</v>
      </c>
      <c r="I109" s="19">
        <v>39.6</v>
      </c>
      <c r="J109" s="19">
        <v>0.46</v>
      </c>
      <c r="K109" s="19">
        <v>10</v>
      </c>
      <c r="L109" s="19">
        <v>726</v>
      </c>
      <c r="M109" s="19">
        <v>726</v>
      </c>
      <c r="N109" s="19">
        <v>165</v>
      </c>
      <c r="O109" s="19">
        <v>8</v>
      </c>
    </row>
    <row r="110" spans="1:15" ht="39.75" customHeight="1" x14ac:dyDescent="0.25">
      <c r="H110" s="11"/>
      <c r="I110" s="11"/>
      <c r="J110" s="11"/>
      <c r="K110" s="11"/>
      <c r="L110" s="11"/>
      <c r="M110" s="11"/>
      <c r="N110" s="11"/>
      <c r="O110" s="11"/>
    </row>
    <row r="111" spans="1:15" s="11" customFormat="1" ht="35.25" customHeight="1" x14ac:dyDescent="0.25">
      <c r="A111" s="10" t="s">
        <v>97</v>
      </c>
      <c r="B111" s="10"/>
      <c r="C111" s="158" t="s">
        <v>67</v>
      </c>
      <c r="D111" s="158"/>
      <c r="E111" s="158"/>
      <c r="F111" s="158"/>
      <c r="G111" s="158"/>
      <c r="H111" s="158"/>
    </row>
    <row r="112" spans="1:15" s="1" customFormat="1" ht="30" customHeight="1" x14ac:dyDescent="0.25">
      <c r="A112" s="7" t="s">
        <v>0</v>
      </c>
      <c r="B112" s="7" t="s">
        <v>33</v>
      </c>
      <c r="C112" s="8" t="s">
        <v>1</v>
      </c>
      <c r="D112" s="8" t="s">
        <v>10</v>
      </c>
      <c r="E112" s="7"/>
      <c r="F112" s="7"/>
      <c r="G112" s="84" t="s">
        <v>9</v>
      </c>
      <c r="H112" s="155" t="s">
        <v>25</v>
      </c>
      <c r="I112" s="155" t="s">
        <v>26</v>
      </c>
      <c r="J112" s="155" t="s">
        <v>27</v>
      </c>
      <c r="K112" s="155" t="s">
        <v>28</v>
      </c>
      <c r="L112" s="155" t="s">
        <v>29</v>
      </c>
      <c r="M112" s="155" t="s">
        <v>30</v>
      </c>
      <c r="N112" s="155" t="s">
        <v>31</v>
      </c>
      <c r="O112" s="155" t="s">
        <v>32</v>
      </c>
    </row>
    <row r="113" spans="1:15" ht="15.75" x14ac:dyDescent="0.25">
      <c r="A113" s="2"/>
      <c r="B113" s="3" t="s">
        <v>24</v>
      </c>
      <c r="C113" s="2"/>
      <c r="D113" s="9" t="s">
        <v>2</v>
      </c>
      <c r="E113" s="9" t="s">
        <v>3</v>
      </c>
      <c r="F113" s="9" t="s">
        <v>4</v>
      </c>
      <c r="G113" s="85"/>
      <c r="H113" s="157"/>
      <c r="I113" s="157"/>
      <c r="J113" s="157"/>
      <c r="K113" s="156"/>
      <c r="L113" s="157"/>
      <c r="M113" s="157"/>
      <c r="N113" s="156"/>
      <c r="O113" s="157"/>
    </row>
    <row r="114" spans="1:15" s="138" customFormat="1" ht="15" customHeight="1" x14ac:dyDescent="0.25">
      <c r="A114" s="43">
        <v>114</v>
      </c>
      <c r="B114" s="48" t="s">
        <v>59</v>
      </c>
      <c r="C114" s="43">
        <v>60</v>
      </c>
      <c r="D114" s="51">
        <v>0.5</v>
      </c>
      <c r="E114" s="51">
        <v>2.25</v>
      </c>
      <c r="F114" s="51">
        <v>4.87</v>
      </c>
      <c r="G114" s="51">
        <v>45</v>
      </c>
      <c r="H114" s="52">
        <v>0.02</v>
      </c>
      <c r="I114" s="137">
        <v>3.4</v>
      </c>
      <c r="J114" s="137">
        <v>0</v>
      </c>
      <c r="K114" s="137">
        <v>7.0000000000000007E-2</v>
      </c>
      <c r="L114" s="137">
        <v>118</v>
      </c>
      <c r="M114" s="137">
        <v>20.8</v>
      </c>
      <c r="N114" s="137">
        <v>9.6999999999999993</v>
      </c>
      <c r="O114" s="137">
        <v>0.35</v>
      </c>
    </row>
    <row r="115" spans="1:15" s="17" customFormat="1" ht="15" customHeight="1" x14ac:dyDescent="0.25">
      <c r="A115" s="18">
        <v>309</v>
      </c>
      <c r="B115" s="24" t="s">
        <v>46</v>
      </c>
      <c r="C115" s="18">
        <v>170</v>
      </c>
      <c r="D115" s="18">
        <v>23.1</v>
      </c>
      <c r="E115" s="18">
        <v>23.1</v>
      </c>
      <c r="F115" s="18">
        <v>3.6</v>
      </c>
      <c r="G115" s="90">
        <v>402</v>
      </c>
      <c r="H115" s="15">
        <v>0.08</v>
      </c>
      <c r="I115" s="15">
        <v>0.42</v>
      </c>
      <c r="J115" s="15">
        <v>0.35</v>
      </c>
      <c r="K115" s="15">
        <v>0.85</v>
      </c>
      <c r="L115" s="15">
        <v>42</v>
      </c>
      <c r="M115" s="15">
        <v>41</v>
      </c>
      <c r="N115" s="15">
        <v>34.200000000000003</v>
      </c>
      <c r="O115" s="15">
        <v>2.5</v>
      </c>
    </row>
    <row r="116" spans="1:15" s="17" customFormat="1" ht="15" customHeight="1" x14ac:dyDescent="0.25">
      <c r="A116" s="15">
        <v>495</v>
      </c>
      <c r="B116" s="27" t="s">
        <v>5</v>
      </c>
      <c r="C116" s="15">
        <v>200</v>
      </c>
      <c r="D116" s="15">
        <v>1.5</v>
      </c>
      <c r="E116" s="15">
        <v>1.3</v>
      </c>
      <c r="F116" s="15">
        <v>16</v>
      </c>
      <c r="G116" s="45">
        <v>81.3</v>
      </c>
      <c r="H116" s="15">
        <v>0.03</v>
      </c>
      <c r="I116" s="15">
        <v>1.3</v>
      </c>
      <c r="J116" s="15">
        <v>0.01</v>
      </c>
      <c r="K116" s="15">
        <v>0</v>
      </c>
      <c r="L116" s="15">
        <v>12.6</v>
      </c>
      <c r="M116" s="15">
        <v>93</v>
      </c>
      <c r="N116" s="15">
        <v>15</v>
      </c>
      <c r="O116" s="15">
        <v>0.4</v>
      </c>
    </row>
    <row r="117" spans="1:15" s="17" customFormat="1" ht="15" customHeight="1" x14ac:dyDescent="0.25">
      <c r="A117" s="39">
        <v>94</v>
      </c>
      <c r="B117" s="40" t="s">
        <v>74</v>
      </c>
      <c r="C117" s="39">
        <v>50</v>
      </c>
      <c r="D117" s="39">
        <v>3.6</v>
      </c>
      <c r="E117" s="39">
        <v>0.13</v>
      </c>
      <c r="F117" s="39">
        <v>10.199999999999999</v>
      </c>
      <c r="G117" s="88">
        <v>147</v>
      </c>
      <c r="H117" s="39">
        <v>0</v>
      </c>
      <c r="I117" s="39">
        <v>7.0000000000000007E-2</v>
      </c>
      <c r="J117" s="39">
        <v>0.08</v>
      </c>
      <c r="K117" s="39">
        <v>0.35</v>
      </c>
      <c r="L117" s="39">
        <v>130</v>
      </c>
      <c r="M117" s="39">
        <v>97</v>
      </c>
      <c r="N117" s="39">
        <v>9.6</v>
      </c>
      <c r="O117" s="39">
        <v>0.34</v>
      </c>
    </row>
    <row r="118" spans="1:15" s="17" customFormat="1" ht="15" customHeight="1" x14ac:dyDescent="0.25">
      <c r="A118" s="15">
        <v>109</v>
      </c>
      <c r="B118" s="27" t="s">
        <v>7</v>
      </c>
      <c r="C118" s="15">
        <v>30</v>
      </c>
      <c r="D118" s="15">
        <v>1.9</v>
      </c>
      <c r="E118" s="15">
        <v>0.35</v>
      </c>
      <c r="F118" s="15">
        <v>10</v>
      </c>
      <c r="G118" s="45">
        <v>57.4</v>
      </c>
      <c r="H118" s="15">
        <v>0.04</v>
      </c>
      <c r="I118" s="15">
        <v>0</v>
      </c>
      <c r="J118" s="15">
        <v>0</v>
      </c>
      <c r="K118" s="15">
        <v>0.3</v>
      </c>
      <c r="L118" s="15">
        <v>7.7</v>
      </c>
      <c r="M118" s="15">
        <v>35</v>
      </c>
      <c r="N118" s="15">
        <v>10.3</v>
      </c>
      <c r="O118" s="15">
        <v>0.86</v>
      </c>
    </row>
    <row r="119" spans="1:15" s="17" customFormat="1" ht="15" customHeight="1" x14ac:dyDescent="0.25">
      <c r="A119" s="15">
        <v>518</v>
      </c>
      <c r="B119" s="20" t="s">
        <v>60</v>
      </c>
      <c r="C119" s="15">
        <v>200</v>
      </c>
      <c r="D119" s="15">
        <v>1.4</v>
      </c>
      <c r="E119" s="15">
        <v>0.2</v>
      </c>
      <c r="F119" s="15">
        <v>0.2</v>
      </c>
      <c r="G119" s="45">
        <v>82.5</v>
      </c>
      <c r="H119" s="15">
        <v>0.04</v>
      </c>
      <c r="I119" s="15">
        <v>8</v>
      </c>
      <c r="J119" s="15">
        <v>0</v>
      </c>
      <c r="K119" s="15">
        <v>0</v>
      </c>
      <c r="L119" s="15">
        <v>0</v>
      </c>
      <c r="M119" s="15">
        <v>40</v>
      </c>
      <c r="N119" s="15">
        <v>0</v>
      </c>
      <c r="O119" s="15">
        <v>0.03</v>
      </c>
    </row>
    <row r="120" spans="1:15" s="17" customFormat="1" ht="15" customHeight="1" x14ac:dyDescent="0.25">
      <c r="A120" s="15">
        <v>590</v>
      </c>
      <c r="B120" s="20" t="s">
        <v>75</v>
      </c>
      <c r="C120" s="15">
        <v>20</v>
      </c>
      <c r="D120" s="15">
        <v>0</v>
      </c>
      <c r="E120" s="15">
        <v>2.9</v>
      </c>
      <c r="F120" s="15">
        <v>22.3</v>
      </c>
      <c r="G120" s="45">
        <v>47</v>
      </c>
      <c r="H120" s="15">
        <v>0.02</v>
      </c>
      <c r="I120" s="15">
        <v>0</v>
      </c>
      <c r="J120" s="15">
        <v>0</v>
      </c>
      <c r="K120" s="15">
        <v>1.05</v>
      </c>
      <c r="L120" s="15">
        <v>8.6999999999999993</v>
      </c>
      <c r="M120" s="15">
        <v>27</v>
      </c>
      <c r="N120" s="15">
        <v>6</v>
      </c>
      <c r="O120" s="15">
        <v>0.63</v>
      </c>
    </row>
    <row r="121" spans="1:15" s="108" customFormat="1" ht="15" customHeight="1" x14ac:dyDescent="0.25">
      <c r="A121" s="8"/>
      <c r="B121" s="32" t="s">
        <v>20</v>
      </c>
      <c r="C121" s="19">
        <f>SUM(C114:C120)</f>
        <v>730</v>
      </c>
      <c r="D121" s="19">
        <f t="shared" ref="D121:O121" si="15">SUM(D114:D120)</f>
        <v>32</v>
      </c>
      <c r="E121" s="19">
        <f t="shared" si="15"/>
        <v>30.23</v>
      </c>
      <c r="F121" s="19">
        <f t="shared" si="15"/>
        <v>67.17</v>
      </c>
      <c r="G121" s="19">
        <f t="shared" si="15"/>
        <v>862.19999999999993</v>
      </c>
      <c r="H121" s="19">
        <f t="shared" si="15"/>
        <v>0.23</v>
      </c>
      <c r="I121" s="19">
        <f t="shared" si="15"/>
        <v>13.190000000000001</v>
      </c>
      <c r="J121" s="19">
        <f t="shared" si="15"/>
        <v>0.44</v>
      </c>
      <c r="K121" s="19">
        <f t="shared" si="15"/>
        <v>2.62</v>
      </c>
      <c r="L121" s="19">
        <f t="shared" si="15"/>
        <v>319</v>
      </c>
      <c r="M121" s="19">
        <f t="shared" si="15"/>
        <v>353.8</v>
      </c>
      <c r="N121" s="19">
        <f t="shared" si="15"/>
        <v>84.8</v>
      </c>
      <c r="O121" s="19">
        <f t="shared" si="15"/>
        <v>5.1100000000000003</v>
      </c>
    </row>
    <row r="122" spans="1:15" s="118" customFormat="1" ht="15" customHeight="1" x14ac:dyDescent="0.25">
      <c r="A122" s="160" t="s">
        <v>61</v>
      </c>
      <c r="B122" s="160"/>
    </row>
    <row r="123" spans="1:15" s="17" customFormat="1" ht="15" customHeight="1" x14ac:dyDescent="0.25">
      <c r="A123" s="15">
        <v>106</v>
      </c>
      <c r="B123" s="24" t="s">
        <v>76</v>
      </c>
      <c r="C123" s="15">
        <v>60</v>
      </c>
      <c r="D123" s="15">
        <v>0.7</v>
      </c>
      <c r="E123" s="15">
        <v>0.12</v>
      </c>
      <c r="F123" s="15">
        <v>3.08</v>
      </c>
      <c r="G123" s="45">
        <v>19.2</v>
      </c>
      <c r="H123" s="15">
        <v>0.05</v>
      </c>
      <c r="I123" s="15">
        <v>0.2</v>
      </c>
      <c r="J123" s="15">
        <v>0</v>
      </c>
      <c r="K123" s="15">
        <v>0.5</v>
      </c>
      <c r="L123" s="30">
        <v>1.2</v>
      </c>
      <c r="M123" s="15">
        <v>20.8</v>
      </c>
      <c r="N123" s="15">
        <v>16</v>
      </c>
      <c r="O123" s="15">
        <v>0.7</v>
      </c>
    </row>
    <row r="124" spans="1:15" s="49" customFormat="1" ht="15" customHeight="1" x14ac:dyDescent="0.25">
      <c r="A124" s="35">
        <v>134</v>
      </c>
      <c r="B124" s="61" t="s">
        <v>48</v>
      </c>
      <c r="C124" s="35">
        <v>250</v>
      </c>
      <c r="D124" s="37">
        <v>2.0499999999999998</v>
      </c>
      <c r="E124" s="35">
        <v>5.25</v>
      </c>
      <c r="F124" s="35">
        <v>16.2</v>
      </c>
      <c r="G124" s="37">
        <v>101</v>
      </c>
      <c r="H124" s="50">
        <v>0.09</v>
      </c>
      <c r="I124" s="15">
        <v>7.7</v>
      </c>
      <c r="J124" s="45">
        <v>0</v>
      </c>
      <c r="K124" s="15">
        <v>2.35</v>
      </c>
      <c r="L124" s="15">
        <v>155</v>
      </c>
      <c r="M124" s="62">
        <v>262</v>
      </c>
      <c r="N124" s="45">
        <v>9.1999999999999993</v>
      </c>
      <c r="O124" s="15">
        <v>1.1000000000000001</v>
      </c>
    </row>
    <row r="125" spans="1:15" s="14" customFormat="1" ht="15" customHeight="1" x14ac:dyDescent="0.25">
      <c r="A125" s="35">
        <v>381</v>
      </c>
      <c r="B125" s="42" t="s">
        <v>50</v>
      </c>
      <c r="C125" s="35">
        <v>90</v>
      </c>
      <c r="D125" s="35">
        <v>16</v>
      </c>
      <c r="E125" s="35">
        <v>15.8</v>
      </c>
      <c r="F125" s="64">
        <v>12.9</v>
      </c>
      <c r="G125" s="45">
        <v>257.39999999999998</v>
      </c>
      <c r="H125" s="42">
        <v>7.0000000000000007E-2</v>
      </c>
      <c r="I125" s="63">
        <v>0.8</v>
      </c>
      <c r="J125" s="42">
        <v>3.5999999999999997E-2</v>
      </c>
      <c r="K125" s="63">
        <v>0.48</v>
      </c>
      <c r="L125" s="63">
        <v>34.1</v>
      </c>
      <c r="M125" s="63">
        <v>256</v>
      </c>
      <c r="N125" s="63">
        <v>25</v>
      </c>
      <c r="O125" s="65">
        <v>1.4</v>
      </c>
    </row>
    <row r="126" spans="1:15" s="17" customFormat="1" ht="15" customHeight="1" x14ac:dyDescent="0.25">
      <c r="A126" s="18">
        <v>237</v>
      </c>
      <c r="B126" s="24" t="s">
        <v>77</v>
      </c>
      <c r="C126" s="18">
        <v>150</v>
      </c>
      <c r="D126" s="18">
        <v>8.5</v>
      </c>
      <c r="E126" s="18">
        <v>7.8</v>
      </c>
      <c r="F126" s="18">
        <v>37</v>
      </c>
      <c r="G126" s="90">
        <v>213</v>
      </c>
      <c r="H126" s="15">
        <v>0.2</v>
      </c>
      <c r="I126" s="15">
        <v>0</v>
      </c>
      <c r="J126" s="15">
        <v>0.04</v>
      </c>
      <c r="K126" s="15">
        <v>0.6</v>
      </c>
      <c r="L126" s="15">
        <v>14.2</v>
      </c>
      <c r="M126" s="15">
        <v>202</v>
      </c>
      <c r="N126" s="15">
        <v>135</v>
      </c>
      <c r="O126" s="15">
        <v>4.5</v>
      </c>
    </row>
    <row r="127" spans="1:15" s="17" customFormat="1" ht="15" customHeight="1" x14ac:dyDescent="0.25">
      <c r="A127" s="15">
        <v>508</v>
      </c>
      <c r="B127" s="24" t="s">
        <v>13</v>
      </c>
      <c r="C127" s="15">
        <v>200</v>
      </c>
      <c r="D127" s="15">
        <v>0.5</v>
      </c>
      <c r="E127" s="15">
        <v>0</v>
      </c>
      <c r="F127" s="15">
        <v>27</v>
      </c>
      <c r="G127" s="45">
        <v>110</v>
      </c>
      <c r="H127" s="15">
        <v>0.01</v>
      </c>
      <c r="I127" s="15">
        <v>0.5</v>
      </c>
      <c r="J127" s="15">
        <v>0</v>
      </c>
      <c r="K127" s="15">
        <v>0</v>
      </c>
      <c r="L127" s="15">
        <v>28</v>
      </c>
      <c r="M127" s="15">
        <v>19</v>
      </c>
      <c r="N127" s="15">
        <v>7</v>
      </c>
      <c r="O127" s="15">
        <v>1.3</v>
      </c>
    </row>
    <row r="128" spans="1:15" s="17" customFormat="1" ht="15" customHeight="1" x14ac:dyDescent="0.25">
      <c r="A128" s="15">
        <v>108</v>
      </c>
      <c r="B128" s="24" t="s">
        <v>6</v>
      </c>
      <c r="C128" s="15">
        <v>69</v>
      </c>
      <c r="D128" s="15">
        <v>5.2</v>
      </c>
      <c r="E128" s="15">
        <v>0.55000000000000004</v>
      </c>
      <c r="F128" s="15">
        <v>34</v>
      </c>
      <c r="G128" s="45">
        <v>162.19999999999999</v>
      </c>
      <c r="H128" s="15">
        <v>7.0000000000000007E-2</v>
      </c>
      <c r="I128" s="15">
        <v>0</v>
      </c>
      <c r="J128" s="15">
        <v>0</v>
      </c>
      <c r="K128" s="15">
        <v>0.76</v>
      </c>
      <c r="L128" s="15">
        <v>13.8</v>
      </c>
      <c r="M128" s="15">
        <v>45</v>
      </c>
      <c r="N128" s="15">
        <v>9.66</v>
      </c>
      <c r="O128" s="15">
        <v>0.76</v>
      </c>
    </row>
    <row r="129" spans="1:15 16251:16251" s="17" customFormat="1" ht="15" customHeight="1" x14ac:dyDescent="0.25">
      <c r="A129" s="15">
        <v>109</v>
      </c>
      <c r="B129" s="27" t="s">
        <v>7</v>
      </c>
      <c r="C129" s="15">
        <v>22.8</v>
      </c>
      <c r="D129" s="15">
        <v>1.5</v>
      </c>
      <c r="E129" s="15">
        <v>0.27</v>
      </c>
      <c r="F129" s="15">
        <v>10.3</v>
      </c>
      <c r="G129" s="45">
        <v>39.700000000000003</v>
      </c>
      <c r="H129" s="15">
        <v>0.05</v>
      </c>
      <c r="I129" s="15">
        <v>0</v>
      </c>
      <c r="J129" s="15">
        <v>0</v>
      </c>
      <c r="K129" s="15">
        <v>0.43</v>
      </c>
      <c r="L129" s="15">
        <v>10.8</v>
      </c>
      <c r="M129" s="15">
        <v>48.6</v>
      </c>
      <c r="N129" s="15">
        <v>14.5</v>
      </c>
      <c r="O129" s="15">
        <v>1.2</v>
      </c>
    </row>
    <row r="130" spans="1:15 16251:16251" s="17" customFormat="1" ht="15" customHeight="1" x14ac:dyDescent="0.25">
      <c r="A130" s="18"/>
      <c r="B130" s="32" t="s">
        <v>8</v>
      </c>
      <c r="C130" s="19">
        <f>SUM(C123:C129)</f>
        <v>841.8</v>
      </c>
      <c r="D130" s="19">
        <f>SUM(D123:D129)</f>
        <v>34.450000000000003</v>
      </c>
      <c r="E130" s="19">
        <f>SUM(E123:E129)</f>
        <v>29.790000000000003</v>
      </c>
      <c r="F130" s="19">
        <f>SUM(F123:F129)</f>
        <v>140.48000000000002</v>
      </c>
      <c r="G130" s="19">
        <f t="shared" ref="G130:O130" si="16">SUM(G123:G129)</f>
        <v>902.5</v>
      </c>
      <c r="H130" s="19">
        <f t="shared" si="16"/>
        <v>0.54</v>
      </c>
      <c r="I130" s="19">
        <f t="shared" si="16"/>
        <v>9.2000000000000011</v>
      </c>
      <c r="J130" s="19">
        <f t="shared" si="16"/>
        <v>7.5999999999999998E-2</v>
      </c>
      <c r="K130" s="19">
        <f t="shared" si="16"/>
        <v>5.12</v>
      </c>
      <c r="L130" s="19">
        <f t="shared" si="16"/>
        <v>257.09999999999997</v>
      </c>
      <c r="M130" s="19">
        <f t="shared" si="16"/>
        <v>853.4</v>
      </c>
      <c r="N130" s="19">
        <f t="shared" si="16"/>
        <v>216.35999999999999</v>
      </c>
      <c r="O130" s="19">
        <f t="shared" si="16"/>
        <v>10.959999999999999</v>
      </c>
    </row>
    <row r="131" spans="1:15 16251:16251" s="17" customFormat="1" ht="15" customHeight="1" x14ac:dyDescent="0.25">
      <c r="A131" s="18"/>
      <c r="B131" s="32" t="s">
        <v>21</v>
      </c>
      <c r="C131" s="94">
        <f>SUM(C121+C130)</f>
        <v>1571.8</v>
      </c>
      <c r="D131" s="94">
        <f t="shared" ref="D131:O131" si="17">SUM(D121+D130)</f>
        <v>66.45</v>
      </c>
      <c r="E131" s="94">
        <f t="shared" si="17"/>
        <v>60.02</v>
      </c>
      <c r="F131" s="94">
        <f t="shared" si="17"/>
        <v>207.65000000000003</v>
      </c>
      <c r="G131" s="94">
        <f t="shared" si="17"/>
        <v>1764.6999999999998</v>
      </c>
      <c r="H131" s="94">
        <f t="shared" si="17"/>
        <v>0.77</v>
      </c>
      <c r="I131" s="94">
        <f t="shared" si="17"/>
        <v>22.39</v>
      </c>
      <c r="J131" s="94">
        <f t="shared" si="17"/>
        <v>0.51600000000000001</v>
      </c>
      <c r="K131" s="94">
        <f t="shared" si="17"/>
        <v>7.74</v>
      </c>
      <c r="L131" s="94">
        <f t="shared" si="17"/>
        <v>576.09999999999991</v>
      </c>
      <c r="M131" s="94">
        <f t="shared" si="17"/>
        <v>1207.2</v>
      </c>
      <c r="N131" s="94">
        <f t="shared" si="17"/>
        <v>301.15999999999997</v>
      </c>
      <c r="O131" s="94">
        <f t="shared" si="17"/>
        <v>16.07</v>
      </c>
    </row>
    <row r="132" spans="1:15 16251:16251" s="4" customFormat="1" ht="20.25" customHeight="1" x14ac:dyDescent="0.25">
      <c r="A132" s="8"/>
      <c r="B132" s="25" t="s">
        <v>53</v>
      </c>
      <c r="C132" s="19">
        <v>1540</v>
      </c>
      <c r="D132" s="19">
        <v>50.8</v>
      </c>
      <c r="E132" s="19">
        <v>52</v>
      </c>
      <c r="F132" s="19">
        <v>221</v>
      </c>
      <c r="G132" s="69">
        <v>1551</v>
      </c>
      <c r="H132" s="19">
        <v>0.8</v>
      </c>
      <c r="I132" s="19">
        <v>39.6</v>
      </c>
      <c r="J132" s="19">
        <v>0.46</v>
      </c>
      <c r="K132" s="19">
        <v>10</v>
      </c>
      <c r="L132" s="19">
        <v>726</v>
      </c>
      <c r="M132" s="19">
        <v>726</v>
      </c>
      <c r="N132" s="19">
        <v>165</v>
      </c>
      <c r="O132" s="19">
        <v>8</v>
      </c>
    </row>
    <row r="133" spans="1:15 16251:16251" s="4" customFormat="1" ht="20.25" customHeight="1" x14ac:dyDescent="0.25">
      <c r="A133" s="124"/>
      <c r="B133" s="125"/>
      <c r="C133" s="123"/>
      <c r="D133" s="123"/>
      <c r="E133" s="123"/>
      <c r="F133" s="123"/>
      <c r="G133" s="126"/>
      <c r="H133" s="123"/>
      <c r="I133" s="123"/>
      <c r="J133" s="123"/>
      <c r="K133" s="123"/>
      <c r="L133" s="123"/>
      <c r="M133" s="123"/>
      <c r="N133" s="123"/>
      <c r="O133" s="123"/>
    </row>
    <row r="134" spans="1:15 16251:16251" ht="29.25" customHeight="1" x14ac:dyDescent="0.25">
      <c r="A134" s="10" t="s">
        <v>102</v>
      </c>
      <c r="B134" s="10"/>
      <c r="C134" s="158" t="s">
        <v>67</v>
      </c>
      <c r="D134" s="158"/>
      <c r="E134" s="158"/>
      <c r="F134" s="158"/>
      <c r="G134" s="158"/>
      <c r="H134" s="158"/>
    </row>
    <row r="135" spans="1:15 16251:16251" s="1" customFormat="1" ht="30" customHeight="1" x14ac:dyDescent="0.25">
      <c r="A135" s="7" t="s">
        <v>0</v>
      </c>
      <c r="B135" s="7" t="s">
        <v>33</v>
      </c>
      <c r="C135" s="8" t="s">
        <v>1</v>
      </c>
      <c r="D135" s="8" t="s">
        <v>10</v>
      </c>
      <c r="E135" s="7"/>
      <c r="F135" s="7"/>
      <c r="G135" s="84" t="s">
        <v>9</v>
      </c>
      <c r="H135" s="167" t="s">
        <v>25</v>
      </c>
      <c r="I135" s="155" t="s">
        <v>26</v>
      </c>
      <c r="J135" s="155" t="s">
        <v>27</v>
      </c>
      <c r="K135" s="155" t="s">
        <v>28</v>
      </c>
      <c r="L135" s="155" t="s">
        <v>29</v>
      </c>
      <c r="M135" s="155" t="s">
        <v>30</v>
      </c>
      <c r="N135" s="155" t="s">
        <v>31</v>
      </c>
      <c r="O135" s="155" t="s">
        <v>32</v>
      </c>
    </row>
    <row r="136" spans="1:15 16251:16251" ht="15.75" x14ac:dyDescent="0.25">
      <c r="A136" s="95"/>
      <c r="B136" s="3" t="s">
        <v>24</v>
      </c>
      <c r="C136" s="20"/>
      <c r="D136" s="23" t="s">
        <v>2</v>
      </c>
      <c r="E136" s="23" t="s">
        <v>3</v>
      </c>
      <c r="F136" s="23" t="s">
        <v>4</v>
      </c>
      <c r="G136" s="85"/>
      <c r="H136" s="167"/>
      <c r="I136" s="157"/>
      <c r="J136" s="157"/>
      <c r="K136" s="156"/>
      <c r="L136" s="157"/>
      <c r="M136" s="157"/>
      <c r="N136" s="156"/>
      <c r="O136" s="157"/>
    </row>
    <row r="137" spans="1:15 16251:16251" s="16" customFormat="1" ht="15" customHeight="1" x14ac:dyDescent="0.25">
      <c r="A137" s="39">
        <v>260</v>
      </c>
      <c r="B137" s="40" t="s">
        <v>78</v>
      </c>
      <c r="C137" s="22">
        <v>200</v>
      </c>
      <c r="D137" s="22">
        <v>6.6</v>
      </c>
      <c r="E137" s="22">
        <v>14.6</v>
      </c>
      <c r="F137" s="22">
        <v>31.2</v>
      </c>
      <c r="G137" s="22">
        <v>261</v>
      </c>
      <c r="H137" s="22">
        <v>0.1</v>
      </c>
      <c r="I137" s="22">
        <v>1.6</v>
      </c>
      <c r="J137" s="22">
        <v>4</v>
      </c>
      <c r="K137" s="22">
        <v>0.25</v>
      </c>
      <c r="L137" s="22">
        <v>158</v>
      </c>
      <c r="M137" s="22">
        <v>175</v>
      </c>
      <c r="N137" s="22">
        <v>38.700000000000003</v>
      </c>
      <c r="O137" s="22">
        <v>0.7</v>
      </c>
      <c r="XAA137" s="16">
        <f>SUM(A137:WZZ137)</f>
        <v>1151.7500000000002</v>
      </c>
    </row>
    <row r="138" spans="1:15 16251:16251" s="47" customFormat="1" ht="15" customHeight="1" x14ac:dyDescent="0.25">
      <c r="A138" s="15">
        <v>94</v>
      </c>
      <c r="B138" s="26" t="s">
        <v>34</v>
      </c>
      <c r="C138" s="15">
        <v>45</v>
      </c>
      <c r="D138" s="15">
        <v>1.8</v>
      </c>
      <c r="E138" s="15">
        <v>18.7</v>
      </c>
      <c r="F138" s="15">
        <v>11.3</v>
      </c>
      <c r="G138" s="45">
        <v>136.5</v>
      </c>
      <c r="H138" s="15">
        <v>0.03</v>
      </c>
      <c r="I138" s="15">
        <v>0</v>
      </c>
      <c r="J138" s="15">
        <v>0.12</v>
      </c>
      <c r="K138" s="15">
        <v>0.45</v>
      </c>
      <c r="L138" s="15">
        <v>7.45</v>
      </c>
      <c r="M138" s="15">
        <v>19.399999999999999</v>
      </c>
      <c r="N138" s="15">
        <v>2.96</v>
      </c>
      <c r="O138" s="15">
        <v>0.28999999999999998</v>
      </c>
    </row>
    <row r="139" spans="1:15 16251:16251" s="17" customFormat="1" ht="15" customHeight="1" x14ac:dyDescent="0.25">
      <c r="A139" s="15">
        <v>495</v>
      </c>
      <c r="B139" s="27" t="s">
        <v>5</v>
      </c>
      <c r="C139" s="15">
        <v>200</v>
      </c>
      <c r="D139" s="15">
        <v>1.5</v>
      </c>
      <c r="E139" s="15">
        <v>1.3</v>
      </c>
      <c r="F139" s="15">
        <v>16</v>
      </c>
      <c r="G139" s="45">
        <v>81.3</v>
      </c>
      <c r="H139" s="15">
        <v>0.03</v>
      </c>
      <c r="I139" s="15">
        <v>1.3</v>
      </c>
      <c r="J139" s="15">
        <v>0.01</v>
      </c>
      <c r="K139" s="15">
        <v>0</v>
      </c>
      <c r="L139" s="15">
        <v>12.6</v>
      </c>
      <c r="M139" s="15">
        <v>93</v>
      </c>
      <c r="N139" s="15">
        <v>15</v>
      </c>
      <c r="O139" s="15">
        <v>0.4</v>
      </c>
    </row>
    <row r="140" spans="1:15 16251:16251" s="17" customFormat="1" ht="15" customHeight="1" x14ac:dyDescent="0.25">
      <c r="A140" s="15">
        <v>109</v>
      </c>
      <c r="B140" s="27" t="s">
        <v>7</v>
      </c>
      <c r="C140" s="15">
        <v>22</v>
      </c>
      <c r="D140" s="15">
        <v>1.45</v>
      </c>
      <c r="E140" s="15">
        <v>0.26</v>
      </c>
      <c r="F140" s="15">
        <v>7.35</v>
      </c>
      <c r="G140" s="45">
        <v>38.299999999999997</v>
      </c>
      <c r="H140" s="15">
        <v>0.04</v>
      </c>
      <c r="I140" s="15">
        <v>0</v>
      </c>
      <c r="J140" s="15">
        <v>0</v>
      </c>
      <c r="K140" s="15">
        <v>0.3</v>
      </c>
      <c r="L140" s="15">
        <v>7.7</v>
      </c>
      <c r="M140" s="15">
        <v>35</v>
      </c>
      <c r="N140" s="15">
        <v>10.3</v>
      </c>
      <c r="O140" s="15">
        <v>0.86</v>
      </c>
    </row>
    <row r="141" spans="1:15 16251:16251" s="17" customFormat="1" ht="15" customHeight="1" x14ac:dyDescent="0.25">
      <c r="A141" s="15">
        <v>112</v>
      </c>
      <c r="B141" s="145" t="s">
        <v>89</v>
      </c>
      <c r="C141" s="15">
        <v>200</v>
      </c>
      <c r="D141" s="15">
        <v>2.85</v>
      </c>
      <c r="E141" s="15">
        <v>0.3</v>
      </c>
      <c r="F141" s="15">
        <v>18.399999999999999</v>
      </c>
      <c r="G141" s="45">
        <v>131</v>
      </c>
      <c r="H141" s="15">
        <v>0.03</v>
      </c>
      <c r="I141" s="31">
        <v>1</v>
      </c>
      <c r="J141" s="15">
        <v>0</v>
      </c>
      <c r="K141" s="15">
        <v>0.2</v>
      </c>
      <c r="L141" s="15">
        <v>16</v>
      </c>
      <c r="M141" s="15">
        <v>11</v>
      </c>
      <c r="N141" s="15">
        <v>9</v>
      </c>
      <c r="O141" s="15">
        <v>2</v>
      </c>
    </row>
    <row r="142" spans="1:15 16251:16251" s="108" customFormat="1" ht="15" customHeight="1" x14ac:dyDescent="0.25">
      <c r="A142" s="19"/>
      <c r="B142" s="32" t="s">
        <v>8</v>
      </c>
      <c r="C142" s="19">
        <f>SUM(C137:C141)</f>
        <v>667</v>
      </c>
      <c r="D142" s="19">
        <f t="shared" ref="D142:O142" si="18">SUM(D137:D141)</f>
        <v>14.2</v>
      </c>
      <c r="E142" s="19">
        <f t="shared" si="18"/>
        <v>35.159999999999989</v>
      </c>
      <c r="F142" s="19">
        <f t="shared" si="18"/>
        <v>84.25</v>
      </c>
      <c r="G142" s="19">
        <f t="shared" si="18"/>
        <v>648.1</v>
      </c>
      <c r="H142" s="19">
        <f t="shared" si="18"/>
        <v>0.23</v>
      </c>
      <c r="I142" s="19">
        <f t="shared" si="18"/>
        <v>3.9000000000000004</v>
      </c>
      <c r="J142" s="19">
        <f t="shared" si="18"/>
        <v>4.13</v>
      </c>
      <c r="K142" s="19">
        <f t="shared" si="18"/>
        <v>1.2</v>
      </c>
      <c r="L142" s="19">
        <f t="shared" si="18"/>
        <v>201.74999999999997</v>
      </c>
      <c r="M142" s="19">
        <f t="shared" si="18"/>
        <v>333.4</v>
      </c>
      <c r="N142" s="19">
        <f t="shared" si="18"/>
        <v>75.960000000000008</v>
      </c>
      <c r="O142" s="19">
        <f t="shared" si="18"/>
        <v>4.25</v>
      </c>
    </row>
    <row r="143" spans="1:15 16251:16251" s="118" customFormat="1" ht="26.25" customHeight="1" x14ac:dyDescent="0.25">
      <c r="A143" s="159" t="s">
        <v>64</v>
      </c>
      <c r="B143" s="159"/>
      <c r="C143" s="159"/>
      <c r="D143" s="159"/>
      <c r="E143" s="159"/>
      <c r="F143" s="159"/>
      <c r="G143" s="159"/>
    </row>
    <row r="144" spans="1:15 16251:16251" s="14" customFormat="1" ht="15" customHeight="1" x14ac:dyDescent="0.25">
      <c r="A144" s="35">
        <v>106</v>
      </c>
      <c r="B144" s="55" t="s">
        <v>79</v>
      </c>
      <c r="C144" s="35">
        <v>60</v>
      </c>
      <c r="D144" s="37">
        <v>0.66</v>
      </c>
      <c r="E144" s="35">
        <v>0.12</v>
      </c>
      <c r="F144" s="35">
        <v>3.08</v>
      </c>
      <c r="G144" s="37">
        <v>19.2</v>
      </c>
      <c r="H144" s="50">
        <v>0.05</v>
      </c>
      <c r="I144" s="15">
        <v>20</v>
      </c>
      <c r="J144" s="45">
        <v>0</v>
      </c>
      <c r="K144" s="15">
        <v>0.5</v>
      </c>
      <c r="L144" s="15">
        <v>1.2</v>
      </c>
      <c r="M144" s="45">
        <v>20.8</v>
      </c>
      <c r="N144" s="45">
        <v>16</v>
      </c>
      <c r="O144" s="15">
        <v>0.7</v>
      </c>
    </row>
    <row r="145" spans="1:15" s="14" customFormat="1" ht="15" customHeight="1" x14ac:dyDescent="0.25">
      <c r="A145" s="35">
        <v>143</v>
      </c>
      <c r="B145" s="55" t="s">
        <v>68</v>
      </c>
      <c r="C145" s="35">
        <v>250</v>
      </c>
      <c r="D145" s="35">
        <v>7.3</v>
      </c>
      <c r="E145" s="35">
        <v>4.4000000000000004</v>
      </c>
      <c r="F145" s="35">
        <v>15.3</v>
      </c>
      <c r="G145" s="92">
        <v>215</v>
      </c>
      <c r="H145" s="66">
        <v>0.11</v>
      </c>
      <c r="I145" s="66">
        <v>15.7</v>
      </c>
      <c r="J145" s="67">
        <v>0.04</v>
      </c>
      <c r="K145" s="43">
        <v>0.25</v>
      </c>
      <c r="L145" s="119">
        <v>49.7</v>
      </c>
      <c r="M145" s="35">
        <v>120</v>
      </c>
      <c r="N145" s="35">
        <v>33.5</v>
      </c>
      <c r="O145" s="35">
        <v>1.45</v>
      </c>
    </row>
    <row r="146" spans="1:15" s="14" customFormat="1" ht="15" customHeight="1" x14ac:dyDescent="0.25">
      <c r="A146" s="35">
        <v>337</v>
      </c>
      <c r="B146" s="48" t="s">
        <v>52</v>
      </c>
      <c r="C146" s="35">
        <v>240</v>
      </c>
      <c r="D146" s="37">
        <v>38.200000000000003</v>
      </c>
      <c r="E146" s="35">
        <v>18.7</v>
      </c>
      <c r="F146" s="35">
        <v>7.7</v>
      </c>
      <c r="G146" s="37">
        <v>353</v>
      </c>
      <c r="H146" s="35">
        <v>0.09</v>
      </c>
      <c r="I146" s="44">
        <v>0.47</v>
      </c>
      <c r="J146" s="44">
        <v>0.3</v>
      </c>
      <c r="K146" s="56">
        <v>0.7</v>
      </c>
      <c r="L146" s="35">
        <v>124</v>
      </c>
      <c r="M146" s="35">
        <v>123</v>
      </c>
      <c r="N146" s="56">
        <v>18.8</v>
      </c>
      <c r="O146" s="35">
        <v>0.23</v>
      </c>
    </row>
    <row r="147" spans="1:15" s="14" customFormat="1" ht="15" customHeight="1" x14ac:dyDescent="0.25">
      <c r="A147" s="35">
        <v>507</v>
      </c>
      <c r="B147" s="36" t="s">
        <v>43</v>
      </c>
      <c r="C147" s="35">
        <v>200</v>
      </c>
      <c r="D147" s="35">
        <v>0.3</v>
      </c>
      <c r="E147" s="35">
        <v>0.2</v>
      </c>
      <c r="F147" s="35">
        <v>25.1</v>
      </c>
      <c r="G147" s="37">
        <v>103</v>
      </c>
      <c r="H147" s="15">
        <v>0.01</v>
      </c>
      <c r="I147" s="45">
        <v>3.3</v>
      </c>
      <c r="J147" s="45">
        <v>0</v>
      </c>
      <c r="K147" s="15">
        <v>0.1</v>
      </c>
      <c r="L147" s="45">
        <v>11</v>
      </c>
      <c r="M147" s="15">
        <v>7</v>
      </c>
      <c r="N147" s="45">
        <v>5</v>
      </c>
      <c r="O147" s="15">
        <v>1.2</v>
      </c>
    </row>
    <row r="148" spans="1:15" s="17" customFormat="1" ht="15" customHeight="1" x14ac:dyDescent="0.25">
      <c r="A148" s="15">
        <v>108</v>
      </c>
      <c r="B148" s="24" t="s">
        <v>6</v>
      </c>
      <c r="C148" s="15">
        <v>69</v>
      </c>
      <c r="D148" s="15">
        <v>5.2</v>
      </c>
      <c r="E148" s="15">
        <v>0.55000000000000004</v>
      </c>
      <c r="F148" s="15">
        <v>34</v>
      </c>
      <c r="G148" s="45">
        <v>162.19999999999999</v>
      </c>
      <c r="H148" s="15">
        <v>7.0000000000000007E-2</v>
      </c>
      <c r="I148" s="15">
        <v>0</v>
      </c>
      <c r="J148" s="15">
        <v>0</v>
      </c>
      <c r="K148" s="15">
        <v>0.76</v>
      </c>
      <c r="L148" s="15">
        <v>13.8</v>
      </c>
      <c r="M148" s="15">
        <v>45</v>
      </c>
      <c r="N148" s="15">
        <v>9.66</v>
      </c>
      <c r="O148" s="15">
        <v>0.76</v>
      </c>
    </row>
    <row r="149" spans="1:15" s="17" customFormat="1" ht="15" customHeight="1" x14ac:dyDescent="0.25">
      <c r="A149" s="15">
        <v>109</v>
      </c>
      <c r="B149" s="27" t="s">
        <v>7</v>
      </c>
      <c r="C149" s="15">
        <v>30.8</v>
      </c>
      <c r="D149" s="15">
        <v>2.0299999999999998</v>
      </c>
      <c r="E149" s="15">
        <v>0.37</v>
      </c>
      <c r="F149" s="15">
        <v>10.3</v>
      </c>
      <c r="G149" s="45">
        <v>53.6</v>
      </c>
      <c r="H149" s="15">
        <v>0.05</v>
      </c>
      <c r="I149" s="15">
        <v>0</v>
      </c>
      <c r="J149" s="15">
        <v>0</v>
      </c>
      <c r="K149" s="15">
        <v>0.43</v>
      </c>
      <c r="L149" s="15">
        <v>10.8</v>
      </c>
      <c r="M149" s="15">
        <v>48.6</v>
      </c>
      <c r="N149" s="15">
        <v>14.5</v>
      </c>
      <c r="O149" s="15">
        <v>1.2</v>
      </c>
    </row>
    <row r="150" spans="1:15" s="17" customFormat="1" ht="15" customHeight="1" x14ac:dyDescent="0.25">
      <c r="A150" s="18"/>
      <c r="B150" s="32"/>
      <c r="C150" s="19">
        <f>SUM(C144:C149)</f>
        <v>849.8</v>
      </c>
      <c r="D150" s="19">
        <f t="shared" ref="D150:O150" si="19">SUM(D144:D149)</f>
        <v>53.690000000000005</v>
      </c>
      <c r="E150" s="19">
        <f t="shared" si="19"/>
        <v>24.34</v>
      </c>
      <c r="F150" s="19">
        <f t="shared" si="19"/>
        <v>95.48</v>
      </c>
      <c r="G150" s="19">
        <f t="shared" si="19"/>
        <v>906.00000000000011</v>
      </c>
      <c r="H150" s="19">
        <f t="shared" si="19"/>
        <v>0.38</v>
      </c>
      <c r="I150" s="19">
        <f t="shared" si="19"/>
        <v>39.47</v>
      </c>
      <c r="J150" s="19">
        <f t="shared" si="19"/>
        <v>0.33999999999999997</v>
      </c>
      <c r="K150" s="19">
        <f t="shared" si="19"/>
        <v>2.74</v>
      </c>
      <c r="L150" s="19">
        <f t="shared" si="19"/>
        <v>210.50000000000003</v>
      </c>
      <c r="M150" s="19">
        <f t="shared" si="19"/>
        <v>364.40000000000003</v>
      </c>
      <c r="N150" s="19">
        <f t="shared" si="19"/>
        <v>97.46</v>
      </c>
      <c r="O150" s="19">
        <f t="shared" si="19"/>
        <v>5.54</v>
      </c>
    </row>
    <row r="151" spans="1:15" s="17" customFormat="1" ht="15" customHeight="1" x14ac:dyDescent="0.25">
      <c r="A151" s="24"/>
      <c r="B151" s="32" t="s">
        <v>63</v>
      </c>
      <c r="C151" s="69">
        <f>SUM(C142+C150)</f>
        <v>1516.8</v>
      </c>
      <c r="D151" s="69">
        <f t="shared" ref="D151:O151" si="20">SUM(D142+D150)</f>
        <v>67.89</v>
      </c>
      <c r="E151" s="69">
        <f t="shared" si="20"/>
        <v>59.499999999999986</v>
      </c>
      <c r="F151" s="69">
        <f t="shared" si="20"/>
        <v>179.73000000000002</v>
      </c>
      <c r="G151" s="69">
        <f t="shared" si="20"/>
        <v>1554.1000000000001</v>
      </c>
      <c r="H151" s="69">
        <f t="shared" si="20"/>
        <v>0.61</v>
      </c>
      <c r="I151" s="69">
        <f t="shared" si="20"/>
        <v>43.37</v>
      </c>
      <c r="J151" s="69">
        <f t="shared" si="20"/>
        <v>4.47</v>
      </c>
      <c r="K151" s="69">
        <f t="shared" si="20"/>
        <v>3.9400000000000004</v>
      </c>
      <c r="L151" s="69">
        <f t="shared" si="20"/>
        <v>412.25</v>
      </c>
      <c r="M151" s="69">
        <f t="shared" si="20"/>
        <v>697.8</v>
      </c>
      <c r="N151" s="69">
        <f t="shared" si="20"/>
        <v>173.42000000000002</v>
      </c>
      <c r="O151" s="69">
        <f t="shared" si="20"/>
        <v>9.7899999999999991</v>
      </c>
    </row>
    <row r="152" spans="1:15" s="4" customFormat="1" ht="25.5" customHeight="1" x14ac:dyDescent="0.25">
      <c r="A152" s="8"/>
      <c r="B152" s="25" t="s">
        <v>53</v>
      </c>
      <c r="C152" s="19">
        <v>1540</v>
      </c>
      <c r="D152" s="19">
        <v>50.8</v>
      </c>
      <c r="E152" s="19">
        <v>52</v>
      </c>
      <c r="F152" s="19">
        <v>221</v>
      </c>
      <c r="G152" s="69">
        <v>1551</v>
      </c>
      <c r="H152" s="19">
        <v>0.8</v>
      </c>
      <c r="I152" s="19">
        <v>39.6</v>
      </c>
      <c r="J152" s="19">
        <v>0.46</v>
      </c>
      <c r="K152" s="19">
        <v>10</v>
      </c>
      <c r="L152" s="19">
        <v>726</v>
      </c>
      <c r="M152" s="19">
        <v>726</v>
      </c>
      <c r="N152" s="19">
        <v>165</v>
      </c>
      <c r="O152" s="19">
        <v>8</v>
      </c>
    </row>
    <row r="153" spans="1:15" s="4" customFormat="1" ht="30" customHeight="1" x14ac:dyDescent="0.25">
      <c r="A153" s="124"/>
      <c r="B153" s="125"/>
      <c r="C153" s="122"/>
      <c r="D153" s="122"/>
      <c r="E153" s="122"/>
      <c r="F153" s="122"/>
      <c r="G153" s="126"/>
      <c r="H153" s="122"/>
      <c r="I153" s="122"/>
      <c r="J153" s="122"/>
      <c r="K153" s="122"/>
      <c r="L153" s="122"/>
      <c r="M153" s="122"/>
      <c r="N153" s="122"/>
      <c r="O153" s="122"/>
    </row>
    <row r="154" spans="1:15" ht="26.25" customHeight="1" x14ac:dyDescent="0.25">
      <c r="A154" s="10" t="s">
        <v>98</v>
      </c>
      <c r="B154" s="10"/>
      <c r="C154" s="158" t="s">
        <v>67</v>
      </c>
      <c r="D154" s="158"/>
      <c r="E154" s="158"/>
      <c r="F154" s="158"/>
      <c r="G154" s="158"/>
      <c r="H154" s="11"/>
    </row>
    <row r="155" spans="1:15" s="1" customFormat="1" ht="30" customHeight="1" x14ac:dyDescent="0.25">
      <c r="A155" s="7" t="s">
        <v>0</v>
      </c>
      <c r="B155" s="7" t="s">
        <v>33</v>
      </c>
      <c r="C155" s="8" t="s">
        <v>1</v>
      </c>
      <c r="D155" s="8" t="s">
        <v>10</v>
      </c>
      <c r="E155" s="7"/>
      <c r="F155" s="7"/>
      <c r="G155" s="84" t="s">
        <v>9</v>
      </c>
      <c r="H155" s="155" t="s">
        <v>25</v>
      </c>
      <c r="I155" s="155" t="s">
        <v>26</v>
      </c>
      <c r="J155" s="155" t="s">
        <v>27</v>
      </c>
      <c r="K155" s="155" t="s">
        <v>28</v>
      </c>
      <c r="L155" s="155" t="s">
        <v>29</v>
      </c>
      <c r="M155" s="155" t="s">
        <v>30</v>
      </c>
      <c r="N155" s="155" t="s">
        <v>31</v>
      </c>
      <c r="O155" s="155" t="s">
        <v>32</v>
      </c>
    </row>
    <row r="156" spans="1:15" ht="15.75" x14ac:dyDescent="0.25">
      <c r="A156" s="2"/>
      <c r="B156" s="3" t="s">
        <v>24</v>
      </c>
      <c r="C156" s="2"/>
      <c r="D156" s="9" t="s">
        <v>2</v>
      </c>
      <c r="E156" s="9" t="s">
        <v>3</v>
      </c>
      <c r="F156" s="9" t="s">
        <v>4</v>
      </c>
      <c r="G156" s="85"/>
      <c r="H156" s="157"/>
      <c r="I156" s="157"/>
      <c r="J156" s="157"/>
      <c r="K156" s="156"/>
      <c r="L156" s="157"/>
      <c r="M156" s="157"/>
      <c r="N156" s="156"/>
      <c r="O156" s="157"/>
    </row>
    <row r="157" spans="1:15" s="14" customFormat="1" ht="15" customHeight="1" x14ac:dyDescent="0.25">
      <c r="A157" s="35">
        <v>106</v>
      </c>
      <c r="B157" s="55" t="s">
        <v>105</v>
      </c>
      <c r="C157" s="35">
        <v>60</v>
      </c>
      <c r="D157" s="37">
        <v>0.66</v>
      </c>
      <c r="E157" s="35">
        <v>0.12</v>
      </c>
      <c r="F157" s="35">
        <v>3.08</v>
      </c>
      <c r="G157" s="37">
        <v>19.2</v>
      </c>
      <c r="H157" s="50">
        <v>0.05</v>
      </c>
      <c r="I157" s="15">
        <v>20</v>
      </c>
      <c r="J157" s="45">
        <v>0</v>
      </c>
      <c r="K157" s="15">
        <v>0.5</v>
      </c>
      <c r="L157" s="15">
        <v>1.2</v>
      </c>
      <c r="M157" s="45">
        <v>20.8</v>
      </c>
      <c r="N157" s="45">
        <v>16</v>
      </c>
      <c r="O157" s="15">
        <v>0.7</v>
      </c>
    </row>
    <row r="158" spans="1:15" s="16" customFormat="1" ht="15" customHeight="1" x14ac:dyDescent="0.25">
      <c r="A158" s="21">
        <v>295</v>
      </c>
      <c r="B158" s="68" t="s">
        <v>80</v>
      </c>
      <c r="C158" s="21">
        <v>200</v>
      </c>
      <c r="D158" s="21">
        <v>12.1</v>
      </c>
      <c r="E158" s="21">
        <v>10.1</v>
      </c>
      <c r="F158" s="21">
        <v>34</v>
      </c>
      <c r="G158" s="93">
        <v>275</v>
      </c>
      <c r="H158" s="21">
        <v>0.08</v>
      </c>
      <c r="I158" s="21">
        <v>2.0499999999999998</v>
      </c>
      <c r="J158" s="21">
        <v>0.06</v>
      </c>
      <c r="K158" s="21">
        <v>0.24</v>
      </c>
      <c r="L158" s="21">
        <v>191</v>
      </c>
      <c r="M158" s="21">
        <v>202</v>
      </c>
      <c r="N158" s="21">
        <v>42</v>
      </c>
      <c r="O158" s="21">
        <v>0.5</v>
      </c>
    </row>
    <row r="159" spans="1:15" s="53" customFormat="1" ht="15" customHeight="1" x14ac:dyDescent="0.25">
      <c r="A159" s="35">
        <v>501</v>
      </c>
      <c r="B159" s="36" t="s">
        <v>45</v>
      </c>
      <c r="C159" s="43">
        <v>200</v>
      </c>
      <c r="D159" s="51">
        <v>2.9</v>
      </c>
      <c r="E159" s="35">
        <v>0.1</v>
      </c>
      <c r="F159" s="43">
        <v>15.9</v>
      </c>
      <c r="G159" s="51">
        <v>79</v>
      </c>
      <c r="H159" s="50">
        <v>0.04</v>
      </c>
      <c r="I159" s="52">
        <v>1.3</v>
      </c>
      <c r="J159" s="38">
        <v>0</v>
      </c>
      <c r="K159" s="50">
        <v>0</v>
      </c>
      <c r="L159" s="52">
        <v>126</v>
      </c>
      <c r="M159" s="45">
        <v>90</v>
      </c>
      <c r="N159" s="45">
        <v>14</v>
      </c>
      <c r="O159" s="15">
        <v>0.1</v>
      </c>
    </row>
    <row r="160" spans="1:15" s="17" customFormat="1" ht="15" customHeight="1" x14ac:dyDescent="0.25">
      <c r="A160" s="15">
        <v>108</v>
      </c>
      <c r="B160" s="99" t="s">
        <v>6</v>
      </c>
      <c r="C160" s="100">
        <v>30</v>
      </c>
      <c r="D160" s="101">
        <v>1.8</v>
      </c>
      <c r="E160" s="102">
        <v>0.17</v>
      </c>
      <c r="F160" s="102">
        <v>9.6999999999999993</v>
      </c>
      <c r="G160" s="102">
        <v>36.799999999999997</v>
      </c>
      <c r="H160" s="102">
        <v>0.02</v>
      </c>
      <c r="I160" s="102">
        <v>0</v>
      </c>
      <c r="J160" s="102">
        <v>0</v>
      </c>
      <c r="K160" s="102">
        <v>0.22</v>
      </c>
      <c r="L160" s="102">
        <v>4</v>
      </c>
      <c r="M160" s="102">
        <v>13</v>
      </c>
      <c r="N160" s="102">
        <v>2.8</v>
      </c>
      <c r="O160" s="102">
        <v>0.22</v>
      </c>
    </row>
    <row r="161" spans="1:15" s="17" customFormat="1" ht="15" customHeight="1" x14ac:dyDescent="0.25">
      <c r="A161" s="15">
        <v>109</v>
      </c>
      <c r="B161" s="27" t="s">
        <v>7</v>
      </c>
      <c r="C161" s="15">
        <v>22</v>
      </c>
      <c r="D161" s="15">
        <v>1.45</v>
      </c>
      <c r="E161" s="15">
        <v>0.26</v>
      </c>
      <c r="F161" s="15">
        <v>7.35</v>
      </c>
      <c r="G161" s="45">
        <v>38.299999999999997</v>
      </c>
      <c r="H161" s="15">
        <v>0.04</v>
      </c>
      <c r="I161" s="15">
        <v>0</v>
      </c>
      <c r="J161" s="15">
        <v>0</v>
      </c>
      <c r="K161" s="15">
        <v>0.3</v>
      </c>
      <c r="L161" s="15">
        <v>7.7</v>
      </c>
      <c r="M161" s="15">
        <v>35</v>
      </c>
      <c r="N161" s="15">
        <v>10.3</v>
      </c>
      <c r="O161" s="15">
        <v>0.86</v>
      </c>
    </row>
    <row r="162" spans="1:15" s="17" customFormat="1" ht="15" customHeight="1" x14ac:dyDescent="0.25">
      <c r="A162" s="15">
        <v>518</v>
      </c>
      <c r="B162" s="20" t="s">
        <v>60</v>
      </c>
      <c r="C162" s="15">
        <v>200</v>
      </c>
      <c r="D162" s="15">
        <v>1.4</v>
      </c>
      <c r="E162" s="15">
        <v>0.2</v>
      </c>
      <c r="F162" s="15">
        <v>0.2</v>
      </c>
      <c r="G162" s="45">
        <v>82.5</v>
      </c>
      <c r="H162" s="15">
        <v>0.04</v>
      </c>
      <c r="I162" s="15">
        <v>8</v>
      </c>
      <c r="J162" s="15">
        <v>0</v>
      </c>
      <c r="K162" s="15">
        <v>0</v>
      </c>
      <c r="L162" s="15">
        <v>0</v>
      </c>
      <c r="M162" s="15">
        <v>40</v>
      </c>
      <c r="N162" s="15">
        <v>0</v>
      </c>
      <c r="O162" s="15">
        <v>0.03</v>
      </c>
    </row>
    <row r="163" spans="1:15" s="17" customFormat="1" ht="15" customHeight="1" x14ac:dyDescent="0.25">
      <c r="A163" s="15">
        <v>590</v>
      </c>
      <c r="B163" s="20" t="s">
        <v>75</v>
      </c>
      <c r="C163" s="15">
        <v>20</v>
      </c>
      <c r="D163" s="15">
        <v>0</v>
      </c>
      <c r="E163" s="15">
        <v>2.9</v>
      </c>
      <c r="F163" s="15">
        <v>22.3</v>
      </c>
      <c r="G163" s="45">
        <v>47</v>
      </c>
      <c r="H163" s="15">
        <v>0.02</v>
      </c>
      <c r="I163" s="15">
        <v>0</v>
      </c>
      <c r="J163" s="15">
        <v>0</v>
      </c>
      <c r="K163" s="15">
        <v>1.05</v>
      </c>
      <c r="L163" s="15">
        <v>8.6999999999999993</v>
      </c>
      <c r="M163" s="15">
        <v>27</v>
      </c>
      <c r="N163" s="15">
        <v>6</v>
      </c>
      <c r="O163" s="15">
        <v>0.63</v>
      </c>
    </row>
    <row r="164" spans="1:15" s="108" customFormat="1" ht="15" customHeight="1" x14ac:dyDescent="0.25">
      <c r="A164" s="8"/>
      <c r="B164" s="32" t="s">
        <v>20</v>
      </c>
      <c r="C164" s="19">
        <f>SUM(C157:C163)</f>
        <v>732</v>
      </c>
      <c r="D164" s="19">
        <f t="shared" ref="D164:O164" si="21">SUM(D157:D163)</f>
        <v>20.309999999999999</v>
      </c>
      <c r="E164" s="19">
        <f t="shared" si="21"/>
        <v>13.849999999999998</v>
      </c>
      <c r="F164" s="19">
        <f t="shared" si="21"/>
        <v>92.529999999999987</v>
      </c>
      <c r="G164" s="19">
        <f t="shared" si="21"/>
        <v>577.79999999999995</v>
      </c>
      <c r="H164" s="19">
        <f t="shared" si="21"/>
        <v>0.29000000000000004</v>
      </c>
      <c r="I164" s="19">
        <f t="shared" si="21"/>
        <v>31.35</v>
      </c>
      <c r="J164" s="19">
        <f t="shared" si="21"/>
        <v>0.06</v>
      </c>
      <c r="K164" s="19">
        <f t="shared" si="21"/>
        <v>2.31</v>
      </c>
      <c r="L164" s="19">
        <f t="shared" si="21"/>
        <v>338.59999999999997</v>
      </c>
      <c r="M164" s="19">
        <f t="shared" si="21"/>
        <v>427.8</v>
      </c>
      <c r="N164" s="19">
        <f t="shared" si="21"/>
        <v>91.1</v>
      </c>
      <c r="O164" s="19">
        <f t="shared" si="21"/>
        <v>3.0399999999999996</v>
      </c>
    </row>
    <row r="165" spans="1:15" s="4" customFormat="1" ht="15" customHeight="1" x14ac:dyDescent="0.25">
      <c r="A165" s="164" t="s">
        <v>61</v>
      </c>
      <c r="B165" s="165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</row>
    <row r="166" spans="1:15" s="14" customFormat="1" ht="15" customHeight="1" x14ac:dyDescent="0.25">
      <c r="A166" s="35">
        <v>106</v>
      </c>
      <c r="B166" s="55" t="s">
        <v>51</v>
      </c>
      <c r="C166" s="35">
        <v>60</v>
      </c>
      <c r="D166" s="37">
        <v>0.66</v>
      </c>
      <c r="E166" s="35">
        <v>0.12</v>
      </c>
      <c r="F166" s="35">
        <v>3.08</v>
      </c>
      <c r="G166" s="37">
        <v>19.2</v>
      </c>
      <c r="H166" s="50">
        <v>0.05</v>
      </c>
      <c r="I166" s="15">
        <v>20</v>
      </c>
      <c r="J166" s="45">
        <v>0</v>
      </c>
      <c r="K166" s="15">
        <v>0.5</v>
      </c>
      <c r="L166" s="15">
        <v>1.2</v>
      </c>
      <c r="M166" s="45">
        <v>20.8</v>
      </c>
      <c r="N166" s="45">
        <v>16</v>
      </c>
      <c r="O166" s="15">
        <v>0.7</v>
      </c>
    </row>
    <row r="167" spans="1:15" s="14" customFormat="1" ht="15" customHeight="1" x14ac:dyDescent="0.25">
      <c r="A167" s="15">
        <v>128</v>
      </c>
      <c r="B167" s="42" t="s">
        <v>81</v>
      </c>
      <c r="C167" s="35">
        <v>250</v>
      </c>
      <c r="D167" s="35">
        <v>18.2</v>
      </c>
      <c r="E167" s="35">
        <v>5</v>
      </c>
      <c r="F167" s="35">
        <v>10.6</v>
      </c>
      <c r="G167" s="37">
        <v>172</v>
      </c>
      <c r="H167" s="35">
        <v>0.05</v>
      </c>
      <c r="I167" s="35">
        <v>10.3</v>
      </c>
      <c r="J167" s="35">
        <v>0</v>
      </c>
      <c r="K167" s="35">
        <v>2.4</v>
      </c>
      <c r="L167" s="35">
        <v>34.5</v>
      </c>
      <c r="M167" s="35">
        <v>153</v>
      </c>
      <c r="N167" s="35">
        <v>26.5</v>
      </c>
      <c r="O167" s="35">
        <v>1.2</v>
      </c>
    </row>
    <row r="168" spans="1:15" s="17" customFormat="1" ht="15" customHeight="1" x14ac:dyDescent="0.25">
      <c r="A168" s="18">
        <v>368</v>
      </c>
      <c r="B168" s="24" t="s">
        <v>107</v>
      </c>
      <c r="C168" s="18">
        <v>90</v>
      </c>
      <c r="D168" s="18">
        <v>13.2</v>
      </c>
      <c r="E168" s="18">
        <v>14.5</v>
      </c>
      <c r="F168" s="18">
        <v>3.3</v>
      </c>
      <c r="G168" s="90">
        <v>196.8</v>
      </c>
      <c r="H168" s="15">
        <v>0.04</v>
      </c>
      <c r="I168" s="15">
        <v>0.85</v>
      </c>
      <c r="J168" s="15">
        <v>0.03</v>
      </c>
      <c r="K168" s="15">
        <v>0.42</v>
      </c>
      <c r="L168" s="15">
        <v>12.3</v>
      </c>
      <c r="M168" s="15">
        <v>126</v>
      </c>
      <c r="N168" s="15">
        <v>19.7</v>
      </c>
      <c r="O168" s="15">
        <v>1.8</v>
      </c>
    </row>
    <row r="169" spans="1:15" s="14" customFormat="1" ht="15" customHeight="1" x14ac:dyDescent="0.25">
      <c r="A169" s="35">
        <v>429</v>
      </c>
      <c r="B169" s="36" t="s">
        <v>42</v>
      </c>
      <c r="C169" s="35">
        <v>150</v>
      </c>
      <c r="D169" s="35">
        <v>3.15</v>
      </c>
      <c r="E169" s="35">
        <v>6.6</v>
      </c>
      <c r="F169" s="35">
        <v>26.3</v>
      </c>
      <c r="G169" s="37">
        <v>138</v>
      </c>
      <c r="H169" s="15">
        <v>0.13</v>
      </c>
      <c r="I169" s="45">
        <v>5.0999999999999996</v>
      </c>
      <c r="J169" s="45">
        <v>0.04</v>
      </c>
      <c r="K169" s="15">
        <v>0.15</v>
      </c>
      <c r="L169" s="45">
        <v>39</v>
      </c>
      <c r="M169" s="15">
        <v>85.5</v>
      </c>
      <c r="N169" s="45">
        <v>28.5</v>
      </c>
      <c r="O169" s="15">
        <v>1.05</v>
      </c>
    </row>
    <row r="170" spans="1:15" s="17" customFormat="1" ht="15" customHeight="1" x14ac:dyDescent="0.25">
      <c r="A170" s="15">
        <v>508</v>
      </c>
      <c r="B170" s="24" t="s">
        <v>13</v>
      </c>
      <c r="C170" s="15">
        <v>200</v>
      </c>
      <c r="D170" s="15">
        <v>0.5</v>
      </c>
      <c r="E170" s="15">
        <v>0</v>
      </c>
      <c r="F170" s="15">
        <v>27</v>
      </c>
      <c r="G170" s="45">
        <v>110</v>
      </c>
      <c r="H170" s="15">
        <v>0.01</v>
      </c>
      <c r="I170" s="15">
        <v>0.5</v>
      </c>
      <c r="J170" s="15">
        <v>0</v>
      </c>
      <c r="K170" s="15">
        <v>0</v>
      </c>
      <c r="L170" s="15">
        <v>28</v>
      </c>
      <c r="M170" s="15">
        <v>19</v>
      </c>
      <c r="N170" s="15">
        <v>7</v>
      </c>
      <c r="O170" s="15">
        <v>1.3</v>
      </c>
    </row>
    <row r="171" spans="1:15" s="17" customFormat="1" ht="15" customHeight="1" x14ac:dyDescent="0.25">
      <c r="A171" s="15">
        <v>108</v>
      </c>
      <c r="B171" s="24" t="s">
        <v>6</v>
      </c>
      <c r="C171" s="15">
        <v>69</v>
      </c>
      <c r="D171" s="15">
        <v>5.2</v>
      </c>
      <c r="E171" s="15">
        <v>0.55000000000000004</v>
      </c>
      <c r="F171" s="15">
        <v>34</v>
      </c>
      <c r="G171" s="45">
        <v>162.19999999999999</v>
      </c>
      <c r="H171" s="15">
        <v>7.0000000000000007E-2</v>
      </c>
      <c r="I171" s="15">
        <v>0</v>
      </c>
      <c r="J171" s="15">
        <v>0</v>
      </c>
      <c r="K171" s="15">
        <v>0.76</v>
      </c>
      <c r="L171" s="15">
        <v>13.8</v>
      </c>
      <c r="M171" s="15">
        <v>45</v>
      </c>
      <c r="N171" s="15">
        <v>9.66</v>
      </c>
      <c r="O171" s="15">
        <v>0.76</v>
      </c>
    </row>
    <row r="172" spans="1:15" s="17" customFormat="1" ht="15" customHeight="1" x14ac:dyDescent="0.25">
      <c r="A172" s="15">
        <v>109</v>
      </c>
      <c r="B172" s="27" t="s">
        <v>7</v>
      </c>
      <c r="C172" s="15">
        <v>30.8</v>
      </c>
      <c r="D172" s="15">
        <v>2.0299999999999998</v>
      </c>
      <c r="E172" s="15">
        <v>0.37</v>
      </c>
      <c r="F172" s="15">
        <v>10.3</v>
      </c>
      <c r="G172" s="45">
        <v>53.6</v>
      </c>
      <c r="H172" s="15">
        <v>0.05</v>
      </c>
      <c r="I172" s="15">
        <v>0</v>
      </c>
      <c r="J172" s="15">
        <v>0</v>
      </c>
      <c r="K172" s="15">
        <v>0.43</v>
      </c>
      <c r="L172" s="15">
        <v>10.8</v>
      </c>
      <c r="M172" s="15">
        <v>48.6</v>
      </c>
      <c r="N172" s="15">
        <v>14.5</v>
      </c>
      <c r="O172" s="15">
        <v>1.2</v>
      </c>
    </row>
    <row r="173" spans="1:15" s="4" customFormat="1" ht="15" customHeight="1" x14ac:dyDescent="0.25">
      <c r="A173" s="19"/>
      <c r="B173" s="32" t="s">
        <v>8</v>
      </c>
      <c r="C173" s="19">
        <f>SUM(C166:C172)</f>
        <v>849.8</v>
      </c>
      <c r="D173" s="19">
        <f t="shared" ref="D173:O173" si="22">SUM(D166:D172)</f>
        <v>42.940000000000005</v>
      </c>
      <c r="E173" s="19">
        <f>SUM(E166:E172)</f>
        <v>27.14</v>
      </c>
      <c r="F173" s="19">
        <f t="shared" si="22"/>
        <v>114.58</v>
      </c>
      <c r="G173" s="19">
        <f t="shared" si="22"/>
        <v>851.80000000000007</v>
      </c>
      <c r="H173" s="19">
        <f t="shared" si="22"/>
        <v>0.4</v>
      </c>
      <c r="I173" s="19">
        <f t="shared" si="22"/>
        <v>36.75</v>
      </c>
      <c r="J173" s="19">
        <f t="shared" si="22"/>
        <v>7.0000000000000007E-2</v>
      </c>
      <c r="K173" s="19">
        <f t="shared" si="22"/>
        <v>4.6599999999999993</v>
      </c>
      <c r="L173" s="19">
        <f t="shared" si="22"/>
        <v>139.60000000000002</v>
      </c>
      <c r="M173" s="19">
        <f t="shared" si="22"/>
        <v>497.90000000000003</v>
      </c>
      <c r="N173" s="19">
        <f t="shared" si="22"/>
        <v>121.86</v>
      </c>
      <c r="O173" s="19">
        <f t="shared" si="22"/>
        <v>8.01</v>
      </c>
    </row>
    <row r="174" spans="1:15" s="17" customFormat="1" ht="15" customHeight="1" x14ac:dyDescent="0.25">
      <c r="A174" s="24"/>
      <c r="B174" s="32" t="s">
        <v>63</v>
      </c>
      <c r="C174" s="69">
        <f>SUM(C164+C173)</f>
        <v>1581.8</v>
      </c>
      <c r="D174" s="69">
        <f t="shared" ref="D174:O174" si="23">SUM(D164+D173)</f>
        <v>63.25</v>
      </c>
      <c r="E174" s="69">
        <f t="shared" si="23"/>
        <v>40.989999999999995</v>
      </c>
      <c r="F174" s="69">
        <f t="shared" si="23"/>
        <v>207.10999999999999</v>
      </c>
      <c r="G174" s="69">
        <f t="shared" si="23"/>
        <v>1429.6</v>
      </c>
      <c r="H174" s="69">
        <f t="shared" si="23"/>
        <v>0.69000000000000006</v>
      </c>
      <c r="I174" s="69">
        <f t="shared" si="23"/>
        <v>68.099999999999994</v>
      </c>
      <c r="J174" s="69">
        <f t="shared" si="23"/>
        <v>0.13</v>
      </c>
      <c r="K174" s="69">
        <f t="shared" si="23"/>
        <v>6.9699999999999989</v>
      </c>
      <c r="L174" s="69">
        <f t="shared" si="23"/>
        <v>478.2</v>
      </c>
      <c r="M174" s="69">
        <f t="shared" si="23"/>
        <v>925.7</v>
      </c>
      <c r="N174" s="69">
        <f t="shared" si="23"/>
        <v>212.95999999999998</v>
      </c>
      <c r="O174" s="69">
        <f t="shared" si="23"/>
        <v>11.049999999999999</v>
      </c>
    </row>
    <row r="175" spans="1:15" s="4" customFormat="1" ht="15" customHeight="1" x14ac:dyDescent="0.25">
      <c r="A175" s="8"/>
      <c r="B175" s="25" t="s">
        <v>53</v>
      </c>
      <c r="C175" s="19">
        <v>1540</v>
      </c>
      <c r="D175" s="19">
        <v>50.8</v>
      </c>
      <c r="E175" s="19">
        <v>52</v>
      </c>
      <c r="F175" s="19">
        <v>221</v>
      </c>
      <c r="G175" s="69">
        <v>1551</v>
      </c>
      <c r="H175" s="19">
        <v>0.8</v>
      </c>
      <c r="I175" s="19">
        <v>39.6</v>
      </c>
      <c r="J175" s="19">
        <v>0.46</v>
      </c>
      <c r="K175" s="19">
        <v>10</v>
      </c>
      <c r="L175" s="19">
        <v>726</v>
      </c>
      <c r="M175" s="19">
        <v>726</v>
      </c>
      <c r="N175" s="19">
        <v>165</v>
      </c>
      <c r="O175" s="19">
        <v>8</v>
      </c>
    </row>
    <row r="176" spans="1:15" s="11" customFormat="1" ht="52.5" customHeight="1" x14ac:dyDescent="0.25">
      <c r="G176" s="87"/>
    </row>
    <row r="177" spans="1:15" s="11" customFormat="1" ht="36" customHeight="1" x14ac:dyDescent="0.25">
      <c r="A177" s="10" t="s">
        <v>99</v>
      </c>
      <c r="B177" s="10"/>
      <c r="C177" s="158" t="s">
        <v>67</v>
      </c>
      <c r="D177" s="158"/>
      <c r="E177" s="158"/>
      <c r="F177" s="158"/>
      <c r="G177" s="158"/>
      <c r="H177" s="158"/>
    </row>
    <row r="178" spans="1:15" s="1" customFormat="1" ht="30" customHeight="1" x14ac:dyDescent="0.25">
      <c r="A178" s="7" t="s">
        <v>0</v>
      </c>
      <c r="B178" s="7" t="s">
        <v>33</v>
      </c>
      <c r="C178" s="8" t="s">
        <v>1</v>
      </c>
      <c r="D178" s="8" t="s">
        <v>10</v>
      </c>
      <c r="E178" s="7"/>
      <c r="F178" s="7"/>
      <c r="G178" s="84" t="s">
        <v>9</v>
      </c>
      <c r="H178" s="155" t="s">
        <v>25</v>
      </c>
      <c r="I178" s="155" t="s">
        <v>26</v>
      </c>
      <c r="J178" s="155" t="s">
        <v>27</v>
      </c>
      <c r="K178" s="155" t="s">
        <v>28</v>
      </c>
      <c r="L178" s="155" t="s">
        <v>29</v>
      </c>
      <c r="M178" s="155" t="s">
        <v>30</v>
      </c>
      <c r="N178" s="155" t="s">
        <v>31</v>
      </c>
      <c r="O178" s="155" t="s">
        <v>32</v>
      </c>
    </row>
    <row r="179" spans="1:15" ht="15.75" x14ac:dyDescent="0.25">
      <c r="A179" s="95"/>
      <c r="B179" s="3" t="s">
        <v>24</v>
      </c>
      <c r="C179" s="2"/>
      <c r="D179" s="9" t="s">
        <v>2</v>
      </c>
      <c r="E179" s="9" t="s">
        <v>3</v>
      </c>
      <c r="F179" s="9" t="s">
        <v>4</v>
      </c>
      <c r="G179" s="85"/>
      <c r="H179" s="157"/>
      <c r="I179" s="157"/>
      <c r="J179" s="157"/>
      <c r="K179" s="156"/>
      <c r="L179" s="157"/>
      <c r="M179" s="157"/>
      <c r="N179" s="156"/>
      <c r="O179" s="157"/>
    </row>
    <row r="180" spans="1:15" s="17" customFormat="1" ht="15" customHeight="1" x14ac:dyDescent="0.25">
      <c r="A180" s="15">
        <v>106</v>
      </c>
      <c r="B180" s="24" t="s">
        <v>70</v>
      </c>
      <c r="C180" s="15">
        <v>60</v>
      </c>
      <c r="D180" s="15">
        <v>0.7</v>
      </c>
      <c r="E180" s="15">
        <v>0.12</v>
      </c>
      <c r="F180" s="15">
        <v>3.08</v>
      </c>
      <c r="G180" s="45">
        <v>19.2</v>
      </c>
      <c r="H180" s="15">
        <v>0.05</v>
      </c>
      <c r="I180" s="15">
        <v>0.2</v>
      </c>
      <c r="J180" s="15">
        <v>0</v>
      </c>
      <c r="K180" s="15">
        <v>0.5</v>
      </c>
      <c r="L180" s="30">
        <v>1.2</v>
      </c>
      <c r="M180" s="15">
        <v>20.8</v>
      </c>
      <c r="N180" s="15">
        <v>16</v>
      </c>
      <c r="O180" s="15">
        <v>0.7</v>
      </c>
    </row>
    <row r="181" spans="1:15" s="120" customFormat="1" ht="13.5" customHeight="1" x14ac:dyDescent="0.25">
      <c r="A181" s="127">
        <v>317</v>
      </c>
      <c r="B181" s="128" t="s">
        <v>82</v>
      </c>
      <c r="C181" s="127">
        <v>160</v>
      </c>
      <c r="D181" s="127">
        <v>2.5</v>
      </c>
      <c r="E181" s="127">
        <v>17.399999999999999</v>
      </c>
      <c r="F181" s="129">
        <v>35.200000000000003</v>
      </c>
      <c r="G181" s="127">
        <v>208</v>
      </c>
      <c r="H181" s="21">
        <v>0.09</v>
      </c>
      <c r="I181" s="21">
        <v>0.32</v>
      </c>
      <c r="J181" s="21">
        <v>0.11</v>
      </c>
      <c r="K181" s="21">
        <v>0.64</v>
      </c>
      <c r="L181" s="21">
        <v>292</v>
      </c>
      <c r="M181" s="21">
        <v>302</v>
      </c>
      <c r="N181" s="21">
        <v>34.1</v>
      </c>
      <c r="O181" s="21">
        <v>1.4</v>
      </c>
    </row>
    <row r="182" spans="1:15" s="97" customFormat="1" ht="15" customHeight="1" x14ac:dyDescent="0.25">
      <c r="A182" s="135">
        <v>100</v>
      </c>
      <c r="B182" s="96" t="s">
        <v>18</v>
      </c>
      <c r="C182" s="135">
        <v>20</v>
      </c>
      <c r="D182" s="135">
        <v>5.2</v>
      </c>
      <c r="E182" s="135">
        <v>2.2000000000000002</v>
      </c>
      <c r="F182" s="135">
        <v>0</v>
      </c>
      <c r="G182" s="136">
        <v>74</v>
      </c>
      <c r="H182" s="50">
        <v>0</v>
      </c>
      <c r="I182" s="50">
        <v>0.14000000000000001</v>
      </c>
      <c r="J182" s="50">
        <v>0.04</v>
      </c>
      <c r="K182" s="50">
        <v>0.01</v>
      </c>
      <c r="L182" s="50">
        <v>180</v>
      </c>
      <c r="M182" s="50">
        <v>118</v>
      </c>
      <c r="N182" s="50">
        <v>10</v>
      </c>
      <c r="O182" s="50">
        <v>0.18</v>
      </c>
    </row>
    <row r="183" spans="1:15" s="120" customFormat="1" ht="15" customHeight="1" x14ac:dyDescent="0.25">
      <c r="A183" s="133">
        <v>494</v>
      </c>
      <c r="B183" s="134" t="s">
        <v>65</v>
      </c>
      <c r="C183" s="35">
        <v>200</v>
      </c>
      <c r="D183" s="121">
        <v>0</v>
      </c>
      <c r="E183" s="121">
        <v>0</v>
      </c>
      <c r="F183" s="121">
        <v>15.2</v>
      </c>
      <c r="G183" s="121">
        <v>61</v>
      </c>
      <c r="H183" s="121">
        <v>0</v>
      </c>
      <c r="I183" s="121">
        <v>2.8</v>
      </c>
      <c r="J183" s="121">
        <v>0</v>
      </c>
      <c r="K183" s="121">
        <v>0</v>
      </c>
      <c r="L183" s="121">
        <v>14.2</v>
      </c>
      <c r="M183" s="121">
        <v>4</v>
      </c>
      <c r="N183" s="121">
        <v>2</v>
      </c>
      <c r="O183" s="121">
        <v>0.4</v>
      </c>
    </row>
    <row r="184" spans="1:15" s="17" customFormat="1" ht="15" customHeight="1" x14ac:dyDescent="0.25">
      <c r="A184" s="15">
        <v>108</v>
      </c>
      <c r="B184" s="27" t="s">
        <v>6</v>
      </c>
      <c r="C184" s="15">
        <v>50</v>
      </c>
      <c r="D184" s="15">
        <v>3.8</v>
      </c>
      <c r="E184" s="15">
        <v>4</v>
      </c>
      <c r="F184" s="15">
        <v>24.5</v>
      </c>
      <c r="G184" s="45">
        <v>117</v>
      </c>
      <c r="H184" s="15">
        <v>0.06</v>
      </c>
      <c r="I184" s="15">
        <v>0</v>
      </c>
      <c r="J184" s="15">
        <v>0</v>
      </c>
      <c r="K184" s="15">
        <v>0.66</v>
      </c>
      <c r="L184" s="15">
        <v>12</v>
      </c>
      <c r="M184" s="15">
        <v>39</v>
      </c>
      <c r="N184" s="15">
        <v>8.4</v>
      </c>
      <c r="O184" s="15">
        <v>0.7</v>
      </c>
    </row>
    <row r="185" spans="1:15" s="17" customFormat="1" ht="15" customHeight="1" x14ac:dyDescent="0.25">
      <c r="A185" s="15">
        <v>109</v>
      </c>
      <c r="B185" s="27" t="s">
        <v>7</v>
      </c>
      <c r="C185" s="15">
        <v>22</v>
      </c>
      <c r="D185" s="15">
        <v>1.45</v>
      </c>
      <c r="E185" s="15">
        <v>0.26</v>
      </c>
      <c r="F185" s="15">
        <v>7.35</v>
      </c>
      <c r="G185" s="45">
        <v>38.299999999999997</v>
      </c>
      <c r="H185" s="15">
        <v>0.04</v>
      </c>
      <c r="I185" s="15">
        <v>0</v>
      </c>
      <c r="J185" s="15">
        <v>0</v>
      </c>
      <c r="K185" s="15">
        <v>0.3</v>
      </c>
      <c r="L185" s="15">
        <v>7.7</v>
      </c>
      <c r="M185" s="15">
        <v>35</v>
      </c>
      <c r="N185" s="15">
        <v>10.3</v>
      </c>
      <c r="O185" s="15">
        <v>0.86</v>
      </c>
    </row>
    <row r="186" spans="1:15" s="17" customFormat="1" ht="15" customHeight="1" x14ac:dyDescent="0.25">
      <c r="A186" s="15">
        <v>112</v>
      </c>
      <c r="B186" s="145" t="s">
        <v>89</v>
      </c>
      <c r="C186" s="15">
        <v>200</v>
      </c>
      <c r="D186" s="15">
        <v>2.85</v>
      </c>
      <c r="E186" s="15">
        <v>0.3</v>
      </c>
      <c r="F186" s="15">
        <v>18.399999999999999</v>
      </c>
      <c r="G186" s="45">
        <v>131</v>
      </c>
      <c r="H186" s="15">
        <v>0.03</v>
      </c>
      <c r="I186" s="31">
        <v>1</v>
      </c>
      <c r="J186" s="15">
        <v>0</v>
      </c>
      <c r="K186" s="15">
        <v>0.2</v>
      </c>
      <c r="L186" s="15">
        <v>16</v>
      </c>
      <c r="M186" s="15">
        <v>11</v>
      </c>
      <c r="N186" s="15">
        <v>9</v>
      </c>
      <c r="O186" s="15">
        <v>2</v>
      </c>
    </row>
    <row r="187" spans="1:15" s="108" customFormat="1" ht="15" customHeight="1" x14ac:dyDescent="0.25">
      <c r="A187" s="19"/>
      <c r="B187" s="32" t="s">
        <v>8</v>
      </c>
      <c r="C187" s="19">
        <f>SUM(C180:C186)</f>
        <v>712</v>
      </c>
      <c r="D187" s="19">
        <f t="shared" ref="D187:O187" si="24">SUM(D180:D186)</f>
        <v>16.5</v>
      </c>
      <c r="E187" s="19">
        <f t="shared" si="24"/>
        <v>24.28</v>
      </c>
      <c r="F187" s="19">
        <f t="shared" si="24"/>
        <v>103.72999999999999</v>
      </c>
      <c r="G187" s="19">
        <f t="shared" si="24"/>
        <v>648.5</v>
      </c>
      <c r="H187" s="19">
        <f t="shared" si="24"/>
        <v>0.27</v>
      </c>
      <c r="I187" s="19">
        <f t="shared" si="24"/>
        <v>4.46</v>
      </c>
      <c r="J187" s="19">
        <f t="shared" si="24"/>
        <v>0.15</v>
      </c>
      <c r="K187" s="19">
        <f t="shared" si="24"/>
        <v>2.31</v>
      </c>
      <c r="L187" s="19">
        <f t="shared" si="24"/>
        <v>523.09999999999991</v>
      </c>
      <c r="M187" s="19">
        <f t="shared" si="24"/>
        <v>529.79999999999995</v>
      </c>
      <c r="N187" s="19">
        <f t="shared" si="24"/>
        <v>89.8</v>
      </c>
      <c r="O187" s="19">
        <f t="shared" si="24"/>
        <v>6.24</v>
      </c>
    </row>
    <row r="188" spans="1:15" s="108" customFormat="1" ht="15" customHeight="1" x14ac:dyDescent="0.25">
      <c r="A188" s="19"/>
      <c r="B188" s="8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s="108" customFormat="1" ht="15" customHeight="1" x14ac:dyDescent="0.25">
      <c r="A189" s="19"/>
      <c r="B189" s="32" t="s">
        <v>61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s="14" customFormat="1" ht="15" customHeight="1" x14ac:dyDescent="0.25">
      <c r="A190" s="35">
        <v>106</v>
      </c>
      <c r="B190" s="55" t="s">
        <v>83</v>
      </c>
      <c r="C190" s="35">
        <v>60</v>
      </c>
      <c r="D190" s="37">
        <v>0.66</v>
      </c>
      <c r="E190" s="35">
        <v>0.12</v>
      </c>
      <c r="F190" s="35">
        <v>3.08</v>
      </c>
      <c r="G190" s="37">
        <v>19.2</v>
      </c>
      <c r="H190" s="50">
        <v>0.05</v>
      </c>
      <c r="I190" s="15">
        <v>20</v>
      </c>
      <c r="J190" s="45">
        <v>0</v>
      </c>
      <c r="K190" s="15">
        <v>0.5</v>
      </c>
      <c r="L190" s="15">
        <v>1.2</v>
      </c>
      <c r="M190" s="45">
        <v>20.8</v>
      </c>
      <c r="N190" s="45">
        <v>16</v>
      </c>
      <c r="O190" s="15">
        <v>0.7</v>
      </c>
    </row>
    <row r="191" spans="1:15" s="17" customFormat="1" ht="15" customHeight="1" x14ac:dyDescent="0.25">
      <c r="A191" s="70">
        <v>133</v>
      </c>
      <c r="B191" s="71" t="s">
        <v>84</v>
      </c>
      <c r="C191" s="70">
        <v>250</v>
      </c>
      <c r="D191" s="72">
        <v>1.85</v>
      </c>
      <c r="E191" s="70">
        <v>5.0999999999999996</v>
      </c>
      <c r="F191" s="70">
        <v>5.0999999999999996</v>
      </c>
      <c r="G191" s="72">
        <v>109.5</v>
      </c>
      <c r="H191" s="73">
        <v>0.1</v>
      </c>
      <c r="I191" s="74">
        <v>1.77</v>
      </c>
      <c r="J191" s="75">
        <v>0.1</v>
      </c>
      <c r="K191" s="74">
        <v>0.95</v>
      </c>
      <c r="L191" s="74">
        <v>176</v>
      </c>
      <c r="M191" s="75">
        <v>170.5</v>
      </c>
      <c r="N191" s="75">
        <v>29</v>
      </c>
      <c r="O191" s="74">
        <v>0.7</v>
      </c>
    </row>
    <row r="192" spans="1:15" s="53" customFormat="1" ht="15" customHeight="1" x14ac:dyDescent="0.25">
      <c r="A192" s="64">
        <v>291</v>
      </c>
      <c r="B192" s="76" t="s">
        <v>54</v>
      </c>
      <c r="C192" s="64">
        <v>150</v>
      </c>
      <c r="D192" s="77">
        <v>5.6</v>
      </c>
      <c r="E192" s="77">
        <v>0.67</v>
      </c>
      <c r="F192" s="77">
        <v>29</v>
      </c>
      <c r="G192" s="91">
        <v>175</v>
      </c>
      <c r="H192" s="78">
        <v>0.06</v>
      </c>
      <c r="I192" s="77">
        <v>0.01</v>
      </c>
      <c r="J192" s="77">
        <v>0</v>
      </c>
      <c r="K192" s="78">
        <v>0.8</v>
      </c>
      <c r="L192" s="78">
        <v>57</v>
      </c>
      <c r="M192" s="77">
        <v>5.7</v>
      </c>
      <c r="N192" s="77">
        <v>35.700000000000003</v>
      </c>
      <c r="O192" s="77">
        <v>0.8</v>
      </c>
    </row>
    <row r="193" spans="1:15" s="53" customFormat="1" ht="15" customHeight="1" x14ac:dyDescent="0.25">
      <c r="A193" s="15">
        <v>405</v>
      </c>
      <c r="B193" s="79" t="s">
        <v>55</v>
      </c>
      <c r="C193" s="15">
        <v>90</v>
      </c>
      <c r="D193" s="45">
        <v>10.199999999999999</v>
      </c>
      <c r="E193" s="45">
        <v>10.1</v>
      </c>
      <c r="F193" s="45">
        <v>3.1</v>
      </c>
      <c r="G193" s="45">
        <v>144</v>
      </c>
      <c r="H193" s="45">
        <v>0.02</v>
      </c>
      <c r="I193" s="54">
        <v>2.2999999999999998</v>
      </c>
      <c r="J193" s="54">
        <v>0.03</v>
      </c>
      <c r="K193" s="54">
        <v>0.5</v>
      </c>
      <c r="L193" s="54">
        <v>34</v>
      </c>
      <c r="M193" s="54">
        <v>90</v>
      </c>
      <c r="N193" s="54">
        <v>16</v>
      </c>
      <c r="O193" s="54">
        <v>1</v>
      </c>
    </row>
    <row r="194" spans="1:15" s="14" customFormat="1" ht="15" customHeight="1" x14ac:dyDescent="0.25">
      <c r="A194" s="35">
        <v>507</v>
      </c>
      <c r="B194" s="36" t="s">
        <v>43</v>
      </c>
      <c r="C194" s="35">
        <v>200</v>
      </c>
      <c r="D194" s="35">
        <v>0.3</v>
      </c>
      <c r="E194" s="35">
        <v>0.2</v>
      </c>
      <c r="F194" s="35">
        <v>25.1</v>
      </c>
      <c r="G194" s="37">
        <v>103</v>
      </c>
      <c r="H194" s="15">
        <v>0.01</v>
      </c>
      <c r="I194" s="45">
        <v>3.3</v>
      </c>
      <c r="J194" s="45">
        <v>0</v>
      </c>
      <c r="K194" s="15">
        <v>0.1</v>
      </c>
      <c r="L194" s="45">
        <v>11</v>
      </c>
      <c r="M194" s="15">
        <v>7</v>
      </c>
      <c r="N194" s="45">
        <v>5</v>
      </c>
      <c r="O194" s="15">
        <v>1.2</v>
      </c>
    </row>
    <row r="195" spans="1:15" s="17" customFormat="1" ht="15" customHeight="1" x14ac:dyDescent="0.25">
      <c r="A195" s="15">
        <v>108</v>
      </c>
      <c r="B195" s="24" t="s">
        <v>6</v>
      </c>
      <c r="C195" s="15">
        <v>39</v>
      </c>
      <c r="D195" s="15">
        <v>3.04</v>
      </c>
      <c r="E195" s="15">
        <v>3.2</v>
      </c>
      <c r="F195" s="15">
        <v>19.600000000000001</v>
      </c>
      <c r="G195" s="45">
        <v>93.6</v>
      </c>
      <c r="H195" s="15">
        <v>0.03</v>
      </c>
      <c r="I195" s="15">
        <v>0</v>
      </c>
      <c r="J195" s="15">
        <v>0.3</v>
      </c>
      <c r="K195" s="15">
        <v>0.5</v>
      </c>
      <c r="L195" s="15">
        <v>10</v>
      </c>
      <c r="M195" s="15">
        <v>3.5</v>
      </c>
      <c r="N195" s="15">
        <v>7.1</v>
      </c>
      <c r="O195" s="15">
        <v>0.4</v>
      </c>
    </row>
    <row r="196" spans="1:15" s="17" customFormat="1" ht="15" customHeight="1" x14ac:dyDescent="0.25">
      <c r="A196" s="15">
        <v>109</v>
      </c>
      <c r="B196" s="27" t="s">
        <v>7</v>
      </c>
      <c r="C196" s="15">
        <v>30.8</v>
      </c>
      <c r="D196" s="15">
        <v>2.0299999999999998</v>
      </c>
      <c r="E196" s="15">
        <v>0.37</v>
      </c>
      <c r="F196" s="15">
        <v>10.3</v>
      </c>
      <c r="G196" s="45">
        <v>53.6</v>
      </c>
      <c r="H196" s="15">
        <v>0.05</v>
      </c>
      <c r="I196" s="15">
        <v>0</v>
      </c>
      <c r="J196" s="15">
        <v>0</v>
      </c>
      <c r="K196" s="15">
        <v>0.43</v>
      </c>
      <c r="L196" s="15">
        <v>10.8</v>
      </c>
      <c r="M196" s="15">
        <v>48.6</v>
      </c>
      <c r="N196" s="15">
        <v>14.5</v>
      </c>
      <c r="O196" s="15">
        <v>1.2</v>
      </c>
    </row>
    <row r="197" spans="1:15" s="4" customFormat="1" ht="15" customHeight="1" x14ac:dyDescent="0.25">
      <c r="A197" s="19"/>
      <c r="B197" s="32" t="s">
        <v>8</v>
      </c>
      <c r="C197" s="19">
        <f>SUM(C190:C196)</f>
        <v>819.8</v>
      </c>
      <c r="D197" s="19">
        <f t="shared" ref="D197:O197" si="25">SUM(D190:D196)</f>
        <v>23.68</v>
      </c>
      <c r="E197" s="19">
        <f t="shared" si="25"/>
        <v>19.759999999999998</v>
      </c>
      <c r="F197" s="19">
        <f t="shared" si="25"/>
        <v>95.279999999999987</v>
      </c>
      <c r="G197" s="19">
        <f t="shared" si="25"/>
        <v>697.90000000000009</v>
      </c>
      <c r="H197" s="19">
        <f t="shared" si="25"/>
        <v>0.32</v>
      </c>
      <c r="I197" s="19">
        <f t="shared" si="25"/>
        <v>27.380000000000003</v>
      </c>
      <c r="J197" s="19">
        <f t="shared" si="25"/>
        <v>0.43</v>
      </c>
      <c r="K197" s="19">
        <f t="shared" si="25"/>
        <v>3.7800000000000002</v>
      </c>
      <c r="L197" s="19">
        <f t="shared" si="25"/>
        <v>300</v>
      </c>
      <c r="M197" s="19">
        <f t="shared" si="25"/>
        <v>346.1</v>
      </c>
      <c r="N197" s="19">
        <f t="shared" si="25"/>
        <v>123.3</v>
      </c>
      <c r="O197" s="19">
        <f t="shared" si="25"/>
        <v>6.0000000000000009</v>
      </c>
    </row>
    <row r="198" spans="1:15" s="17" customFormat="1" ht="15" customHeight="1" x14ac:dyDescent="0.25">
      <c r="A198" s="18"/>
      <c r="B198" s="32" t="s">
        <v>63</v>
      </c>
      <c r="C198" s="69">
        <f>SUM(C187+C197)</f>
        <v>1531.8</v>
      </c>
      <c r="D198" s="69">
        <f t="shared" ref="D198:O198" si="26">SUM(D187+D197)</f>
        <v>40.18</v>
      </c>
      <c r="E198" s="69">
        <f t="shared" si="26"/>
        <v>44.04</v>
      </c>
      <c r="F198" s="69">
        <f t="shared" si="26"/>
        <v>199.01</v>
      </c>
      <c r="G198" s="69">
        <f t="shared" si="26"/>
        <v>1346.4</v>
      </c>
      <c r="H198" s="69">
        <f t="shared" si="26"/>
        <v>0.59000000000000008</v>
      </c>
      <c r="I198" s="69">
        <f t="shared" si="26"/>
        <v>31.840000000000003</v>
      </c>
      <c r="J198" s="69">
        <f t="shared" si="26"/>
        <v>0.57999999999999996</v>
      </c>
      <c r="K198" s="69">
        <f t="shared" si="26"/>
        <v>6.09</v>
      </c>
      <c r="L198" s="69">
        <f t="shared" si="26"/>
        <v>823.09999999999991</v>
      </c>
      <c r="M198" s="69">
        <f t="shared" si="26"/>
        <v>875.9</v>
      </c>
      <c r="N198" s="69">
        <f t="shared" si="26"/>
        <v>213.1</v>
      </c>
      <c r="O198" s="69">
        <f t="shared" si="26"/>
        <v>12.240000000000002</v>
      </c>
    </row>
    <row r="199" spans="1:15" s="4" customFormat="1" ht="15" customHeight="1" x14ac:dyDescent="0.25">
      <c r="A199" s="8"/>
      <c r="B199" s="25" t="s">
        <v>53</v>
      </c>
      <c r="C199" s="19">
        <v>1540</v>
      </c>
      <c r="D199" s="19">
        <v>50.8</v>
      </c>
      <c r="E199" s="19">
        <v>52</v>
      </c>
      <c r="F199" s="19">
        <v>221</v>
      </c>
      <c r="G199" s="69">
        <v>1551</v>
      </c>
      <c r="H199" s="19">
        <v>0.8</v>
      </c>
      <c r="I199" s="19">
        <v>39.6</v>
      </c>
      <c r="J199" s="19">
        <v>0.46</v>
      </c>
      <c r="K199" s="19">
        <v>10</v>
      </c>
      <c r="L199" s="19">
        <v>726</v>
      </c>
      <c r="M199" s="19">
        <v>726</v>
      </c>
      <c r="N199" s="19">
        <v>165</v>
      </c>
      <c r="O199" s="19">
        <v>8</v>
      </c>
    </row>
    <row r="200" spans="1:15" s="11" customFormat="1" ht="52.5" customHeight="1" x14ac:dyDescent="0.25">
      <c r="G200" s="87"/>
    </row>
    <row r="201" spans="1:15" s="11" customFormat="1" ht="21.75" customHeight="1" x14ac:dyDescent="0.25">
      <c r="A201" s="10" t="s">
        <v>101</v>
      </c>
      <c r="B201" s="10"/>
      <c r="C201" s="158" t="s">
        <v>66</v>
      </c>
      <c r="D201" s="158"/>
      <c r="E201" s="158"/>
      <c r="F201" s="158"/>
      <c r="G201" s="158"/>
      <c r="H201" s="158"/>
    </row>
    <row r="202" spans="1:15" s="81" customFormat="1" ht="27" customHeight="1" x14ac:dyDescent="0.35">
      <c r="A202" s="162" t="s">
        <v>100</v>
      </c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</row>
    <row r="203" spans="1:15" s="1" customFormat="1" ht="15" customHeight="1" x14ac:dyDescent="0.25">
      <c r="A203" s="7" t="s">
        <v>0</v>
      </c>
      <c r="B203" s="7" t="s">
        <v>33</v>
      </c>
      <c r="C203" s="8" t="s">
        <v>1</v>
      </c>
      <c r="D203" s="8" t="s">
        <v>10</v>
      </c>
      <c r="E203" s="7"/>
      <c r="F203" s="7"/>
      <c r="G203" s="84" t="s">
        <v>9</v>
      </c>
      <c r="H203" s="155" t="s">
        <v>25</v>
      </c>
      <c r="I203" s="155" t="s">
        <v>26</v>
      </c>
      <c r="J203" s="155" t="s">
        <v>27</v>
      </c>
      <c r="K203" s="155" t="s">
        <v>28</v>
      </c>
      <c r="L203" s="155" t="s">
        <v>29</v>
      </c>
      <c r="M203" s="155" t="s">
        <v>30</v>
      </c>
      <c r="N203" s="155" t="s">
        <v>31</v>
      </c>
      <c r="O203" s="155" t="s">
        <v>32</v>
      </c>
    </row>
    <row r="204" spans="1:15" ht="15" customHeight="1" x14ac:dyDescent="0.25">
      <c r="A204" s="2"/>
      <c r="B204" s="3" t="s">
        <v>24</v>
      </c>
      <c r="C204" s="2"/>
      <c r="D204" s="9" t="s">
        <v>2</v>
      </c>
      <c r="E204" s="9" t="s">
        <v>3</v>
      </c>
      <c r="F204" s="9" t="s">
        <v>4</v>
      </c>
      <c r="G204" s="85"/>
      <c r="H204" s="157"/>
      <c r="I204" s="157"/>
      <c r="J204" s="157"/>
      <c r="K204" s="156"/>
      <c r="L204" s="157"/>
      <c r="M204" s="157"/>
      <c r="N204" s="156"/>
      <c r="O204" s="157"/>
    </row>
    <row r="205" spans="1:15" s="17" customFormat="1" ht="15" customHeight="1" x14ac:dyDescent="0.25">
      <c r="A205" s="21">
        <v>264</v>
      </c>
      <c r="B205" s="27" t="s">
        <v>85</v>
      </c>
      <c r="C205" s="15">
        <v>200</v>
      </c>
      <c r="D205" s="39">
        <v>7.4</v>
      </c>
      <c r="E205" s="39">
        <v>7.5</v>
      </c>
      <c r="F205" s="39">
        <v>36.4</v>
      </c>
      <c r="G205" s="88">
        <v>245</v>
      </c>
      <c r="H205" s="39">
        <v>0.16</v>
      </c>
      <c r="I205" s="39">
        <v>1.53</v>
      </c>
      <c r="J205" s="39">
        <v>0.06</v>
      </c>
      <c r="K205" s="39">
        <v>0.9</v>
      </c>
      <c r="L205" s="39">
        <v>156</v>
      </c>
      <c r="M205" s="39">
        <v>232</v>
      </c>
      <c r="N205" s="39">
        <v>45</v>
      </c>
      <c r="O205" s="39">
        <v>126</v>
      </c>
    </row>
    <row r="206" spans="1:15" s="47" customFormat="1" ht="15" customHeight="1" x14ac:dyDescent="0.25">
      <c r="A206" s="15">
        <v>94</v>
      </c>
      <c r="B206" s="26" t="s">
        <v>34</v>
      </c>
      <c r="C206" s="15">
        <v>45</v>
      </c>
      <c r="D206" s="15">
        <v>1.8</v>
      </c>
      <c r="E206" s="15">
        <v>18.7</v>
      </c>
      <c r="F206" s="15">
        <v>11.3</v>
      </c>
      <c r="G206" s="45">
        <v>136</v>
      </c>
      <c r="H206" s="15">
        <v>0.03</v>
      </c>
      <c r="I206" s="15">
        <v>0</v>
      </c>
      <c r="J206" s="15">
        <v>0.12</v>
      </c>
      <c r="K206" s="15">
        <v>0.45</v>
      </c>
      <c r="L206" s="15">
        <v>7.45</v>
      </c>
      <c r="M206" s="15">
        <v>19.399999999999999</v>
      </c>
      <c r="N206" s="15">
        <v>2.96</v>
      </c>
      <c r="O206" s="15">
        <v>0.28999999999999998</v>
      </c>
    </row>
    <row r="207" spans="1:15" s="17" customFormat="1" ht="15" customHeight="1" x14ac:dyDescent="0.25">
      <c r="A207" s="22">
        <v>501</v>
      </c>
      <c r="B207" s="40" t="s">
        <v>45</v>
      </c>
      <c r="C207" s="60">
        <v>200</v>
      </c>
      <c r="D207" s="52">
        <v>3.2</v>
      </c>
      <c r="E207" s="15">
        <v>2.7</v>
      </c>
      <c r="F207" s="50">
        <v>15.9</v>
      </c>
      <c r="G207" s="52">
        <v>79</v>
      </c>
      <c r="H207" s="50">
        <v>0.04</v>
      </c>
      <c r="I207" s="52">
        <v>1.3</v>
      </c>
      <c r="J207" s="38">
        <v>0.02</v>
      </c>
      <c r="K207" s="50">
        <v>0</v>
      </c>
      <c r="L207" s="52">
        <v>126</v>
      </c>
      <c r="M207" s="45">
        <v>90</v>
      </c>
      <c r="N207" s="45">
        <v>14</v>
      </c>
      <c r="O207" s="15">
        <v>0.1</v>
      </c>
    </row>
    <row r="208" spans="1:15" s="17" customFormat="1" ht="15" customHeight="1" x14ac:dyDescent="0.25">
      <c r="A208" s="15">
        <v>109</v>
      </c>
      <c r="B208" s="27" t="s">
        <v>7</v>
      </c>
      <c r="C208" s="15">
        <v>30</v>
      </c>
      <c r="D208" s="15">
        <v>1.9</v>
      </c>
      <c r="E208" s="15">
        <v>0.35</v>
      </c>
      <c r="F208" s="15">
        <v>10</v>
      </c>
      <c r="G208" s="45">
        <v>57.4</v>
      </c>
      <c r="H208" s="15">
        <v>0.04</v>
      </c>
      <c r="I208" s="15">
        <v>0</v>
      </c>
      <c r="J208" s="15">
        <v>0</v>
      </c>
      <c r="K208" s="15">
        <v>0.3</v>
      </c>
      <c r="L208" s="15">
        <v>7.7</v>
      </c>
      <c r="M208" s="15">
        <v>35</v>
      </c>
      <c r="N208" s="15">
        <v>10.3</v>
      </c>
      <c r="O208" s="15">
        <v>0.86</v>
      </c>
    </row>
    <row r="209" spans="1:15" s="17" customFormat="1" ht="15" customHeight="1" x14ac:dyDescent="0.25">
      <c r="A209" s="15">
        <v>518</v>
      </c>
      <c r="B209" s="20" t="s">
        <v>60</v>
      </c>
      <c r="C209" s="15">
        <v>200</v>
      </c>
      <c r="D209" s="15">
        <v>1.4</v>
      </c>
      <c r="E209" s="15">
        <v>0.2</v>
      </c>
      <c r="F209" s="15">
        <v>0.2</v>
      </c>
      <c r="G209" s="45">
        <v>82.5</v>
      </c>
      <c r="H209" s="15">
        <v>0.04</v>
      </c>
      <c r="I209" s="15">
        <v>8</v>
      </c>
      <c r="J209" s="15">
        <v>0</v>
      </c>
      <c r="K209" s="15">
        <v>0</v>
      </c>
      <c r="L209" s="15">
        <v>0</v>
      </c>
      <c r="M209" s="15">
        <v>40</v>
      </c>
      <c r="N209" s="15">
        <v>0</v>
      </c>
      <c r="O209" s="15">
        <v>0.03</v>
      </c>
    </row>
    <row r="210" spans="1:15" s="17" customFormat="1" ht="15" customHeight="1" x14ac:dyDescent="0.25">
      <c r="A210" s="15">
        <v>590</v>
      </c>
      <c r="B210" s="20" t="s">
        <v>75</v>
      </c>
      <c r="C210" s="15">
        <v>20</v>
      </c>
      <c r="D210" s="15">
        <v>0</v>
      </c>
      <c r="E210" s="15">
        <v>2.9</v>
      </c>
      <c r="F210" s="15">
        <v>22.3</v>
      </c>
      <c r="G210" s="45">
        <v>47</v>
      </c>
      <c r="H210" s="15">
        <v>0.02</v>
      </c>
      <c r="I210" s="15">
        <v>0</v>
      </c>
      <c r="J210" s="15">
        <v>0</v>
      </c>
      <c r="K210" s="15">
        <v>1.05</v>
      </c>
      <c r="L210" s="15">
        <v>8.6999999999999993</v>
      </c>
      <c r="M210" s="15">
        <v>27</v>
      </c>
      <c r="N210" s="15">
        <v>6</v>
      </c>
      <c r="O210" s="15">
        <v>0.63</v>
      </c>
    </row>
    <row r="211" spans="1:15" s="109" customFormat="1" ht="15" customHeight="1" x14ac:dyDescent="0.25">
      <c r="A211" s="33"/>
      <c r="B211" s="32" t="s">
        <v>8</v>
      </c>
      <c r="C211" s="28">
        <f>SUM(C205:C210)</f>
        <v>695</v>
      </c>
      <c r="D211" s="28">
        <f t="shared" ref="D211:O211" si="27">SUM(D205:D210)</f>
        <v>15.700000000000003</v>
      </c>
      <c r="E211" s="28">
        <f t="shared" si="27"/>
        <v>32.35</v>
      </c>
      <c r="F211" s="28">
        <f t="shared" si="27"/>
        <v>96.1</v>
      </c>
      <c r="G211" s="28">
        <f t="shared" si="27"/>
        <v>646.9</v>
      </c>
      <c r="H211" s="28">
        <f t="shared" si="27"/>
        <v>0.33</v>
      </c>
      <c r="I211" s="28">
        <f t="shared" si="27"/>
        <v>10.83</v>
      </c>
      <c r="J211" s="28">
        <f t="shared" si="27"/>
        <v>0.19999999999999998</v>
      </c>
      <c r="K211" s="28">
        <f t="shared" si="27"/>
        <v>2.7</v>
      </c>
      <c r="L211" s="28">
        <f t="shared" si="27"/>
        <v>305.84999999999997</v>
      </c>
      <c r="M211" s="28">
        <f t="shared" si="27"/>
        <v>443.4</v>
      </c>
      <c r="N211" s="28">
        <f t="shared" si="27"/>
        <v>78.260000000000005</v>
      </c>
      <c r="O211" s="28">
        <f t="shared" si="27"/>
        <v>127.91</v>
      </c>
    </row>
    <row r="212" spans="1:15" s="147" customFormat="1" ht="15" customHeight="1" x14ac:dyDescent="0.25">
      <c r="A212" s="33"/>
      <c r="B212" s="32" t="s">
        <v>104</v>
      </c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53" customFormat="1" ht="15" customHeight="1" x14ac:dyDescent="0.25">
      <c r="A213" s="35">
        <v>114</v>
      </c>
      <c r="B213" s="42" t="s">
        <v>49</v>
      </c>
      <c r="C213" s="35">
        <v>60</v>
      </c>
      <c r="D213" s="37">
        <v>0.5</v>
      </c>
      <c r="E213" s="37">
        <v>2.25</v>
      </c>
      <c r="F213" s="37">
        <v>4.87</v>
      </c>
      <c r="G213" s="37">
        <v>45</v>
      </c>
      <c r="H213" s="52">
        <v>0.02</v>
      </c>
      <c r="I213" s="54">
        <v>3.4</v>
      </c>
      <c r="J213" s="54">
        <v>0</v>
      </c>
      <c r="K213" s="54">
        <v>7.0000000000000007E-2</v>
      </c>
      <c r="L213" s="54">
        <v>118</v>
      </c>
      <c r="M213" s="54">
        <v>20.8</v>
      </c>
      <c r="N213" s="54">
        <v>9.6999999999999993</v>
      </c>
      <c r="O213" s="54">
        <v>0.35</v>
      </c>
    </row>
    <row r="214" spans="1:15" s="53" customFormat="1" ht="15" customHeight="1" x14ac:dyDescent="0.25">
      <c r="A214" s="35">
        <v>144</v>
      </c>
      <c r="B214" s="55" t="s">
        <v>73</v>
      </c>
      <c r="C214" s="56">
        <v>250</v>
      </c>
      <c r="D214" s="56">
        <v>2.2999999999999998</v>
      </c>
      <c r="E214" s="56">
        <v>4.25</v>
      </c>
      <c r="F214" s="56">
        <v>15.1</v>
      </c>
      <c r="G214" s="37">
        <v>126.9</v>
      </c>
      <c r="H214" s="57">
        <v>0.19</v>
      </c>
      <c r="I214" s="58">
        <v>8.6</v>
      </c>
      <c r="J214" s="58">
        <v>0.03</v>
      </c>
      <c r="K214" s="58">
        <v>0.22</v>
      </c>
      <c r="L214" s="58">
        <v>119</v>
      </c>
      <c r="M214" s="58">
        <v>66</v>
      </c>
      <c r="N214" s="58">
        <v>25.5</v>
      </c>
      <c r="O214" s="58">
        <v>0.92</v>
      </c>
    </row>
    <row r="215" spans="1:15" s="17" customFormat="1" ht="15" customHeight="1" x14ac:dyDescent="0.25">
      <c r="A215" s="18">
        <v>390</v>
      </c>
      <c r="B215" s="24" t="s">
        <v>58</v>
      </c>
      <c r="C215" s="18">
        <v>90</v>
      </c>
      <c r="D215" s="18">
        <v>8.5500000000000007</v>
      </c>
      <c r="E215" s="18">
        <v>13.8</v>
      </c>
      <c r="F215" s="18">
        <v>10.3</v>
      </c>
      <c r="G215" s="90">
        <v>199</v>
      </c>
      <c r="H215" s="15">
        <v>0.01</v>
      </c>
      <c r="I215" s="15">
        <v>1</v>
      </c>
      <c r="J215" s="15">
        <v>0.11</v>
      </c>
      <c r="K215" s="15">
        <v>0.47</v>
      </c>
      <c r="L215" s="15">
        <v>186</v>
      </c>
      <c r="M215" s="15">
        <v>100</v>
      </c>
      <c r="N215" s="15">
        <v>15.2</v>
      </c>
      <c r="O215" s="15">
        <v>1.2</v>
      </c>
    </row>
    <row r="216" spans="1:15" s="17" customFormat="1" ht="15" customHeight="1" x14ac:dyDescent="0.25">
      <c r="A216" s="135">
        <v>173</v>
      </c>
      <c r="B216" s="96" t="s">
        <v>22</v>
      </c>
      <c r="C216" s="18">
        <v>150</v>
      </c>
      <c r="D216" s="18">
        <v>2.9</v>
      </c>
      <c r="E216" s="18">
        <v>6.1</v>
      </c>
      <c r="F216" s="18">
        <v>19</v>
      </c>
      <c r="G216" s="90">
        <v>142.5</v>
      </c>
      <c r="H216" s="15">
        <v>0.15</v>
      </c>
      <c r="I216" s="15">
        <v>20.9</v>
      </c>
      <c r="J216" s="15">
        <v>0.04</v>
      </c>
      <c r="K216" s="15">
        <v>0.15</v>
      </c>
      <c r="L216" s="15">
        <v>16.5</v>
      </c>
      <c r="M216" s="15">
        <v>79</v>
      </c>
      <c r="N216" s="15">
        <v>30</v>
      </c>
      <c r="O216" s="15">
        <v>1.2</v>
      </c>
    </row>
    <row r="217" spans="1:15" s="14" customFormat="1" ht="15" customHeight="1" x14ac:dyDescent="0.25">
      <c r="A217" s="35">
        <v>507</v>
      </c>
      <c r="B217" s="36" t="s">
        <v>43</v>
      </c>
      <c r="C217" s="35">
        <v>200</v>
      </c>
      <c r="D217" s="35">
        <v>0.3</v>
      </c>
      <c r="E217" s="35">
        <v>0.2</v>
      </c>
      <c r="F217" s="35">
        <v>25.1</v>
      </c>
      <c r="G217" s="37">
        <v>103</v>
      </c>
      <c r="H217" s="15">
        <v>0.01</v>
      </c>
      <c r="I217" s="45">
        <v>3.3</v>
      </c>
      <c r="J217" s="45">
        <v>0</v>
      </c>
      <c r="K217" s="15">
        <v>0.1</v>
      </c>
      <c r="L217" s="45">
        <v>11</v>
      </c>
      <c r="M217" s="15">
        <v>7</v>
      </c>
      <c r="N217" s="45">
        <v>5</v>
      </c>
      <c r="O217" s="15">
        <v>1.2</v>
      </c>
    </row>
    <row r="218" spans="1:15" s="17" customFormat="1" ht="15" customHeight="1" x14ac:dyDescent="0.25">
      <c r="A218" s="15">
        <v>108</v>
      </c>
      <c r="B218" s="24" t="s">
        <v>6</v>
      </c>
      <c r="C218" s="15">
        <v>69</v>
      </c>
      <c r="D218" s="15">
        <v>5.2</v>
      </c>
      <c r="E218" s="15">
        <v>0.55000000000000004</v>
      </c>
      <c r="F218" s="15">
        <v>34</v>
      </c>
      <c r="G218" s="45">
        <v>162.19999999999999</v>
      </c>
      <c r="H218" s="15">
        <v>7.0000000000000007E-2</v>
      </c>
      <c r="I218" s="15">
        <v>0</v>
      </c>
      <c r="J218" s="15">
        <v>0</v>
      </c>
      <c r="K218" s="15">
        <v>0.76</v>
      </c>
      <c r="L218" s="15">
        <v>13.8</v>
      </c>
      <c r="M218" s="15">
        <v>45</v>
      </c>
      <c r="N218" s="15">
        <v>9.66</v>
      </c>
      <c r="O218" s="15">
        <v>0.76</v>
      </c>
    </row>
    <row r="219" spans="1:15" s="17" customFormat="1" ht="15" customHeight="1" x14ac:dyDescent="0.25">
      <c r="A219" s="15">
        <v>109</v>
      </c>
      <c r="B219" s="27" t="s">
        <v>7</v>
      </c>
      <c r="C219" s="15">
        <v>22.8</v>
      </c>
      <c r="D219" s="15">
        <v>1.5</v>
      </c>
      <c r="E219" s="15">
        <v>0.27</v>
      </c>
      <c r="F219" s="15">
        <v>10.3</v>
      </c>
      <c r="G219" s="45">
        <v>39.700000000000003</v>
      </c>
      <c r="H219" s="15">
        <v>0.05</v>
      </c>
      <c r="I219" s="15">
        <v>0</v>
      </c>
      <c r="J219" s="15">
        <v>0</v>
      </c>
      <c r="K219" s="15">
        <v>0.43</v>
      </c>
      <c r="L219" s="15">
        <v>10.8</v>
      </c>
      <c r="M219" s="15">
        <v>48.6</v>
      </c>
      <c r="N219" s="15">
        <v>14.5</v>
      </c>
      <c r="O219" s="15">
        <v>1.2</v>
      </c>
    </row>
    <row r="220" spans="1:15" s="4" customFormat="1" ht="15" customHeight="1" x14ac:dyDescent="0.25">
      <c r="A220" s="19"/>
      <c r="B220" s="32" t="s">
        <v>8</v>
      </c>
      <c r="C220" s="19">
        <f>SUM(C213:C219)</f>
        <v>841.8</v>
      </c>
      <c r="D220" s="19">
        <f t="shared" ref="D220:O220" si="28">SUM(D213:D219)</f>
        <v>21.250000000000004</v>
      </c>
      <c r="E220" s="19">
        <f t="shared" si="28"/>
        <v>27.419999999999998</v>
      </c>
      <c r="F220" s="19">
        <f t="shared" si="28"/>
        <v>118.67</v>
      </c>
      <c r="G220" s="19">
        <f t="shared" si="28"/>
        <v>818.3</v>
      </c>
      <c r="H220" s="19">
        <f t="shared" si="28"/>
        <v>0.5</v>
      </c>
      <c r="I220" s="19">
        <f t="shared" si="28"/>
        <v>37.199999999999996</v>
      </c>
      <c r="J220" s="19">
        <f t="shared" si="28"/>
        <v>0.18000000000000002</v>
      </c>
      <c r="K220" s="19">
        <f t="shared" si="28"/>
        <v>2.2000000000000002</v>
      </c>
      <c r="L220" s="19">
        <f t="shared" si="28"/>
        <v>475.1</v>
      </c>
      <c r="M220" s="19">
        <f t="shared" si="28"/>
        <v>366.40000000000003</v>
      </c>
      <c r="N220" s="19">
        <f t="shared" si="28"/>
        <v>109.56</v>
      </c>
      <c r="O220" s="19">
        <f t="shared" si="28"/>
        <v>6.83</v>
      </c>
    </row>
    <row r="221" spans="1:15" s="4" customFormat="1" ht="15" customHeight="1" x14ac:dyDescent="0.25">
      <c r="A221" s="19"/>
      <c r="B221" s="32"/>
      <c r="C221" s="1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</row>
    <row r="222" spans="1:15" s="4" customFormat="1" ht="15" customHeight="1" x14ac:dyDescent="0.25">
      <c r="A222" s="8"/>
      <c r="B222" s="32" t="s">
        <v>56</v>
      </c>
      <c r="C222" s="19">
        <f>SUM(C211+C220)</f>
        <v>1536.8</v>
      </c>
      <c r="D222" s="19">
        <f t="shared" ref="D222:O222" si="29">SUM(D211+D220)</f>
        <v>36.950000000000003</v>
      </c>
      <c r="E222" s="19">
        <f t="shared" si="29"/>
        <v>59.769999999999996</v>
      </c>
      <c r="F222" s="19">
        <f t="shared" si="29"/>
        <v>214.76999999999998</v>
      </c>
      <c r="G222" s="19">
        <f t="shared" si="29"/>
        <v>1465.1999999999998</v>
      </c>
      <c r="H222" s="19">
        <f t="shared" si="29"/>
        <v>0.83000000000000007</v>
      </c>
      <c r="I222" s="19">
        <f t="shared" si="29"/>
        <v>48.029999999999994</v>
      </c>
      <c r="J222" s="19">
        <f t="shared" si="29"/>
        <v>0.38</v>
      </c>
      <c r="K222" s="19">
        <f t="shared" si="29"/>
        <v>4.9000000000000004</v>
      </c>
      <c r="L222" s="19">
        <f t="shared" si="29"/>
        <v>780.95</v>
      </c>
      <c r="M222" s="19">
        <f t="shared" si="29"/>
        <v>809.8</v>
      </c>
      <c r="N222" s="19">
        <f t="shared" si="29"/>
        <v>187.82</v>
      </c>
      <c r="O222" s="19">
        <f t="shared" si="29"/>
        <v>134.74</v>
      </c>
    </row>
    <row r="223" spans="1:15" s="4" customFormat="1" ht="15" customHeight="1" x14ac:dyDescent="0.25">
      <c r="A223" s="8"/>
      <c r="B223" s="25" t="s">
        <v>53</v>
      </c>
      <c r="C223" s="19">
        <v>1540</v>
      </c>
      <c r="D223" s="19">
        <v>50.8</v>
      </c>
      <c r="E223" s="19">
        <v>52</v>
      </c>
      <c r="F223" s="19">
        <v>221</v>
      </c>
      <c r="G223" s="69">
        <v>1551</v>
      </c>
      <c r="H223" s="19">
        <v>0.8</v>
      </c>
      <c r="I223" s="19">
        <v>39.6</v>
      </c>
      <c r="J223" s="19">
        <v>0.46</v>
      </c>
      <c r="K223" s="19">
        <v>10</v>
      </c>
      <c r="L223" s="19">
        <v>726</v>
      </c>
      <c r="M223" s="19">
        <v>726</v>
      </c>
      <c r="N223" s="19">
        <v>165</v>
      </c>
      <c r="O223" s="19">
        <v>8</v>
      </c>
    </row>
    <row r="224" spans="1:15" s="4" customFormat="1" ht="15" customHeight="1" x14ac:dyDescent="0.25">
      <c r="A224" s="8"/>
      <c r="B224" s="25"/>
      <c r="C224" s="19"/>
      <c r="D224" s="19"/>
      <c r="E224" s="19"/>
      <c r="F224" s="19"/>
      <c r="G224" s="69"/>
      <c r="H224" s="19"/>
      <c r="I224" s="19"/>
      <c r="J224" s="19"/>
      <c r="K224" s="19"/>
      <c r="L224" s="19"/>
      <c r="M224" s="19"/>
      <c r="N224" s="19"/>
      <c r="O224" s="19"/>
    </row>
    <row r="225" spans="1:15" s="17" customFormat="1" ht="15" customHeight="1" x14ac:dyDescent="0.25">
      <c r="A225" s="24"/>
      <c r="B225" s="153" t="s">
        <v>23</v>
      </c>
      <c r="C225" s="154">
        <f t="shared" ref="C225:O225" si="30">SUM(C23+C45+C67+C88+C108+C131+C151+C174+C198+C222)</f>
        <v>15525.999999999996</v>
      </c>
      <c r="D225" s="154">
        <f t="shared" si="30"/>
        <v>555.84</v>
      </c>
      <c r="E225" s="154">
        <f t="shared" si="30"/>
        <v>552.61</v>
      </c>
      <c r="F225" s="154">
        <f t="shared" si="30"/>
        <v>2079.4699999999998</v>
      </c>
      <c r="G225" s="154">
        <f t="shared" si="30"/>
        <v>15801.899999999998</v>
      </c>
      <c r="H225" s="154">
        <f t="shared" si="30"/>
        <v>7.25</v>
      </c>
      <c r="I225" s="154">
        <f t="shared" si="30"/>
        <v>392.08000000000004</v>
      </c>
      <c r="J225" s="154">
        <f t="shared" si="30"/>
        <v>8.6920000000000002</v>
      </c>
      <c r="K225" s="154">
        <f t="shared" si="30"/>
        <v>68.89</v>
      </c>
      <c r="L225" s="154">
        <f t="shared" si="30"/>
        <v>5861.7</v>
      </c>
      <c r="M225" s="154">
        <f t="shared" si="30"/>
        <v>9164.7999999999993</v>
      </c>
      <c r="N225" s="154">
        <f t="shared" si="30"/>
        <v>2051.48</v>
      </c>
      <c r="O225" s="154">
        <f t="shared" si="30"/>
        <v>240.06</v>
      </c>
    </row>
    <row r="226" spans="1:15" s="17" customFormat="1" ht="15" customHeight="1" x14ac:dyDescent="0.25">
      <c r="A226" s="29"/>
      <c r="B226" s="29"/>
      <c r="C226" s="29"/>
      <c r="D226" s="29"/>
      <c r="E226" s="29"/>
      <c r="F226" s="29"/>
      <c r="G226" s="132"/>
      <c r="H226" s="29"/>
      <c r="I226" s="29"/>
      <c r="J226" s="29"/>
      <c r="K226" s="29"/>
      <c r="L226" s="29"/>
      <c r="M226" s="29"/>
      <c r="N226" s="29"/>
      <c r="O226" s="29"/>
    </row>
    <row r="227" spans="1:15" x14ac:dyDescent="0.25">
      <c r="A227" s="161" t="s">
        <v>87</v>
      </c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</row>
    <row r="228" spans="1:15" ht="17.25" customHeight="1" x14ac:dyDescent="0.25">
      <c r="A228" s="163" t="s">
        <v>88</v>
      </c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</row>
    <row r="229" spans="1:15" x14ac:dyDescent="0.25">
      <c r="A229" s="11"/>
      <c r="B229" s="11"/>
      <c r="C229" s="11"/>
      <c r="D229" s="11"/>
      <c r="E229" s="11"/>
      <c r="F229" s="11"/>
      <c r="G229" s="87"/>
      <c r="H229" s="11"/>
      <c r="I229" s="11"/>
      <c r="J229" s="11"/>
      <c r="K229" s="11"/>
      <c r="L229" s="11"/>
      <c r="M229" s="11"/>
      <c r="N229" s="11"/>
      <c r="O229" s="11"/>
    </row>
  </sheetData>
  <mergeCells count="99">
    <mergeCell ref="O135:O136"/>
    <mergeCell ref="J92:J93"/>
    <mergeCell ref="H92:H93"/>
    <mergeCell ref="I92:I93"/>
    <mergeCell ref="K1:O1"/>
    <mergeCell ref="M71:M72"/>
    <mergeCell ref="N71:N72"/>
    <mergeCell ref="K2:O2"/>
    <mergeCell ref="C26:H26"/>
    <mergeCell ref="H4:H5"/>
    <mergeCell ref="I4:I5"/>
    <mergeCell ref="J4:J5"/>
    <mergeCell ref="K4:K5"/>
    <mergeCell ref="C2:H2"/>
    <mergeCell ref="L4:L5"/>
    <mergeCell ref="M4:M5"/>
    <mergeCell ref="A228:O228"/>
    <mergeCell ref="C91:H91"/>
    <mergeCell ref="C111:H111"/>
    <mergeCell ref="A165:B165"/>
    <mergeCell ref="C165:O165"/>
    <mergeCell ref="H135:H136"/>
    <mergeCell ref="M92:M93"/>
    <mergeCell ref="N92:N93"/>
    <mergeCell ref="O92:O93"/>
    <mergeCell ref="M155:M156"/>
    <mergeCell ref="N155:N156"/>
    <mergeCell ref="O155:O156"/>
    <mergeCell ref="M112:M113"/>
    <mergeCell ref="N112:N113"/>
    <mergeCell ref="O112:O113"/>
    <mergeCell ref="L178:L179"/>
    <mergeCell ref="N4:N5"/>
    <mergeCell ref="O4:O5"/>
    <mergeCell ref="A227:O227"/>
    <mergeCell ref="O178:O179"/>
    <mergeCell ref="H203:H204"/>
    <mergeCell ref="I203:I204"/>
    <mergeCell ref="J203:J204"/>
    <mergeCell ref="K203:K204"/>
    <mergeCell ref="L203:L204"/>
    <mergeCell ref="M203:M204"/>
    <mergeCell ref="N203:N204"/>
    <mergeCell ref="O203:O204"/>
    <mergeCell ref="A202:O202"/>
    <mergeCell ref="H178:H179"/>
    <mergeCell ref="J178:J179"/>
    <mergeCell ref="K178:K179"/>
    <mergeCell ref="M178:M179"/>
    <mergeCell ref="L135:L136"/>
    <mergeCell ref="H155:H156"/>
    <mergeCell ref="I155:I156"/>
    <mergeCell ref="H112:H113"/>
    <mergeCell ref="I112:I113"/>
    <mergeCell ref="C134:H134"/>
    <mergeCell ref="L112:L113"/>
    <mergeCell ref="K135:K136"/>
    <mergeCell ref="J112:J113"/>
    <mergeCell ref="K112:K113"/>
    <mergeCell ref="J135:J136"/>
    <mergeCell ref="I135:I136"/>
    <mergeCell ref="O27:O28"/>
    <mergeCell ref="L71:L72"/>
    <mergeCell ref="H49:H50"/>
    <mergeCell ref="I49:I50"/>
    <mergeCell ref="N49:N50"/>
    <mergeCell ref="O49:O50"/>
    <mergeCell ref="C48:H48"/>
    <mergeCell ref="C70:H70"/>
    <mergeCell ref="L49:L50"/>
    <mergeCell ref="M49:M50"/>
    <mergeCell ref="O71:O72"/>
    <mergeCell ref="H27:H28"/>
    <mergeCell ref="I27:I28"/>
    <mergeCell ref="K49:K50"/>
    <mergeCell ref="C201:H201"/>
    <mergeCell ref="I178:I179"/>
    <mergeCell ref="C177:H177"/>
    <mergeCell ref="I71:I72"/>
    <mergeCell ref="C154:G154"/>
    <mergeCell ref="A143:G143"/>
    <mergeCell ref="H71:H72"/>
    <mergeCell ref="A122:B122"/>
    <mergeCell ref="N178:N179"/>
    <mergeCell ref="J27:J28"/>
    <mergeCell ref="K27:K28"/>
    <mergeCell ref="L27:L28"/>
    <mergeCell ref="M27:M28"/>
    <mergeCell ref="N27:N28"/>
    <mergeCell ref="J49:J50"/>
    <mergeCell ref="J155:J156"/>
    <mergeCell ref="N135:N136"/>
    <mergeCell ref="K155:K156"/>
    <mergeCell ref="L155:L156"/>
    <mergeCell ref="M135:M136"/>
    <mergeCell ref="J71:J72"/>
    <mergeCell ref="K71:K72"/>
    <mergeCell ref="K92:K93"/>
    <mergeCell ref="L92:L93"/>
  </mergeCells>
  <pageMargins left="0.7" right="0.7" top="0.75" bottom="0.75" header="0.3" footer="0.3"/>
  <pageSetup paperSize="9" scale="93" orientation="landscape" r:id="rId1"/>
  <rowBreaks count="9" manualBreakCount="9">
    <brk id="25" max="16383" man="1"/>
    <brk id="46" max="16383" man="1"/>
    <brk id="68" max="16383" man="1"/>
    <brk id="90" max="16383" man="1"/>
    <brk id="110" max="16383" man="1"/>
    <brk id="133" max="16383" man="1"/>
    <brk id="153" max="16383" man="1"/>
    <brk id="176" max="16383" man="1"/>
    <brk id="2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63" workbookViewId="0">
      <selection activeCell="D495" sqref="D495:D49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6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E_Lvo</dc:creator>
  <cp:lastModifiedBy>malys</cp:lastModifiedBy>
  <cp:lastPrinted>2025-05-15T06:36:45Z</cp:lastPrinted>
  <dcterms:created xsi:type="dcterms:W3CDTF">2021-11-10T12:55:12Z</dcterms:created>
  <dcterms:modified xsi:type="dcterms:W3CDTF">2025-05-15T06:41:28Z</dcterms:modified>
</cp:coreProperties>
</file>