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en\Desktop\на сайт\FOOD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81" i="1" l="1"/>
  <c r="G161" i="1"/>
  <c r="H161" i="1"/>
  <c r="I161" i="1"/>
  <c r="J161" i="1"/>
  <c r="L161" i="1"/>
  <c r="F161" i="1"/>
  <c r="F151" i="1"/>
  <c r="G141" i="1"/>
  <c r="H141" i="1"/>
  <c r="I141" i="1"/>
  <c r="J141" i="1"/>
  <c r="L141" i="1"/>
  <c r="F141" i="1"/>
  <c r="G131" i="1"/>
  <c r="H131" i="1"/>
  <c r="I131" i="1"/>
  <c r="J131" i="1"/>
  <c r="L131" i="1"/>
  <c r="F131" i="1"/>
  <c r="G121" i="1"/>
  <c r="H121" i="1"/>
  <c r="I121" i="1"/>
  <c r="J121" i="1"/>
  <c r="L121" i="1"/>
  <c r="F121" i="1"/>
  <c r="G101" i="1"/>
  <c r="H101" i="1"/>
  <c r="I101" i="1"/>
  <c r="J101" i="1"/>
  <c r="L101" i="1"/>
  <c r="F101" i="1"/>
  <c r="L43" i="1"/>
  <c r="G43" i="1"/>
  <c r="H43" i="1"/>
  <c r="I43" i="1"/>
  <c r="J43" i="1"/>
  <c r="F43" i="1"/>
  <c r="L33" i="1"/>
  <c r="G33" i="1"/>
  <c r="H33" i="1"/>
  <c r="I33" i="1"/>
  <c r="J33" i="1"/>
  <c r="F33" i="1"/>
  <c r="G91" i="1"/>
  <c r="H91" i="1"/>
  <c r="I91" i="1"/>
  <c r="J91" i="1"/>
  <c r="L81" i="1"/>
  <c r="G81" i="1"/>
  <c r="H81" i="1"/>
  <c r="I81" i="1"/>
  <c r="J81" i="1"/>
  <c r="F81" i="1"/>
  <c r="G71" i="1"/>
  <c r="H71" i="1"/>
  <c r="I71" i="1"/>
  <c r="J71" i="1"/>
  <c r="G62" i="1"/>
  <c r="H62" i="1"/>
  <c r="I62" i="1"/>
  <c r="J62" i="1"/>
  <c r="F62" i="1"/>
  <c r="L52" i="1"/>
  <c r="G52" i="1"/>
  <c r="H52" i="1"/>
  <c r="I52" i="1"/>
  <c r="J52" i="1"/>
  <c r="G23" i="1"/>
  <c r="H23" i="1"/>
  <c r="I23" i="1"/>
  <c r="J23" i="1"/>
  <c r="L23" i="1"/>
  <c r="F23" i="1"/>
  <c r="L91" i="1"/>
  <c r="F91" i="1"/>
  <c r="B202" i="1"/>
  <c r="A202" i="1"/>
  <c r="L201" i="1"/>
  <c r="J201" i="1"/>
  <c r="I201" i="1"/>
  <c r="H201" i="1"/>
  <c r="G201" i="1"/>
  <c r="F201" i="1"/>
  <c r="B192" i="1"/>
  <c r="A192" i="1"/>
  <c r="L191" i="1"/>
  <c r="J191" i="1"/>
  <c r="I191" i="1"/>
  <c r="H191" i="1"/>
  <c r="H202" i="1" s="1"/>
  <c r="G191" i="1"/>
  <c r="G202" i="1" s="1"/>
  <c r="F191" i="1"/>
  <c r="B182" i="1"/>
  <c r="A182" i="1"/>
  <c r="L181" i="1"/>
  <c r="J181" i="1"/>
  <c r="I181" i="1"/>
  <c r="H181" i="1"/>
  <c r="G181" i="1"/>
  <c r="B172" i="1"/>
  <c r="A172" i="1"/>
  <c r="L171" i="1"/>
  <c r="J171" i="1"/>
  <c r="I171" i="1"/>
  <c r="I182" i="1" s="1"/>
  <c r="H171" i="1"/>
  <c r="G171" i="1"/>
  <c r="G182" i="1" s="1"/>
  <c r="F171" i="1"/>
  <c r="B162" i="1"/>
  <c r="A162" i="1"/>
  <c r="B152" i="1"/>
  <c r="A152" i="1"/>
  <c r="L151" i="1"/>
  <c r="J151" i="1"/>
  <c r="I151" i="1"/>
  <c r="I162" i="1" s="1"/>
  <c r="H151" i="1"/>
  <c r="G151" i="1"/>
  <c r="B142" i="1"/>
  <c r="A142" i="1"/>
  <c r="B132" i="1"/>
  <c r="A132" i="1"/>
  <c r="B122" i="1"/>
  <c r="A122" i="1"/>
  <c r="B112" i="1"/>
  <c r="A112" i="1"/>
  <c r="L111" i="1"/>
  <c r="J111" i="1"/>
  <c r="I111" i="1"/>
  <c r="I122" i="1" s="1"/>
  <c r="H111" i="1"/>
  <c r="G111" i="1"/>
  <c r="G122" i="1" s="1"/>
  <c r="F111" i="1"/>
  <c r="B102" i="1"/>
  <c r="A102" i="1"/>
  <c r="B92" i="1"/>
  <c r="A92" i="1"/>
  <c r="B82" i="1"/>
  <c r="A82" i="1"/>
  <c r="B72" i="1"/>
  <c r="A72" i="1"/>
  <c r="L71" i="1"/>
  <c r="F71" i="1"/>
  <c r="B63" i="1"/>
  <c r="A63" i="1"/>
  <c r="L62" i="1"/>
  <c r="B53" i="1"/>
  <c r="A53" i="1"/>
  <c r="F52" i="1"/>
  <c r="B44" i="1"/>
  <c r="A44" i="1"/>
  <c r="B34" i="1"/>
  <c r="A34" i="1"/>
  <c r="B24" i="1"/>
  <c r="A24" i="1"/>
  <c r="B14" i="1"/>
  <c r="A14" i="1"/>
  <c r="L13" i="1"/>
  <c r="J13" i="1"/>
  <c r="I13" i="1"/>
  <c r="H13" i="1"/>
  <c r="G13" i="1"/>
  <c r="G24" i="1" s="1"/>
  <c r="F13" i="1"/>
  <c r="H182" i="1" l="1"/>
  <c r="H162" i="1"/>
  <c r="I142" i="1"/>
  <c r="H122" i="1"/>
  <c r="I102" i="1"/>
  <c r="I63" i="1"/>
  <c r="J162" i="1"/>
  <c r="G162" i="1"/>
  <c r="L142" i="1"/>
  <c r="L122" i="1"/>
  <c r="G102" i="1"/>
  <c r="G82" i="1"/>
  <c r="H142" i="1"/>
  <c r="L202" i="1"/>
  <c r="J202" i="1"/>
  <c r="F202" i="1"/>
  <c r="L182" i="1"/>
  <c r="F182" i="1"/>
  <c r="J182" i="1"/>
  <c r="L162" i="1"/>
  <c r="F162" i="1"/>
  <c r="G142" i="1"/>
  <c r="F142" i="1"/>
  <c r="J142" i="1"/>
  <c r="F122" i="1"/>
  <c r="J122" i="1"/>
  <c r="L102" i="1"/>
  <c r="J102" i="1"/>
  <c r="L82" i="1"/>
  <c r="J82" i="1"/>
  <c r="L63" i="1"/>
  <c r="G63" i="1"/>
  <c r="F44" i="1"/>
  <c r="H63" i="1"/>
  <c r="L24" i="1"/>
  <c r="I202" i="1"/>
  <c r="F102" i="1"/>
  <c r="H102" i="1"/>
  <c r="I82" i="1"/>
  <c r="F82" i="1"/>
  <c r="H82" i="1"/>
  <c r="J63" i="1"/>
  <c r="F63" i="1"/>
  <c r="J44" i="1"/>
  <c r="L44" i="1"/>
  <c r="I44" i="1"/>
  <c r="H44" i="1"/>
  <c r="G44" i="1"/>
  <c r="I24" i="1"/>
  <c r="F24" i="1"/>
  <c r="J24" i="1"/>
  <c r="H24" i="1"/>
  <c r="G203" i="1" l="1"/>
  <c r="L203" i="1"/>
  <c r="I203" i="1"/>
  <c r="F203" i="1"/>
  <c r="H203" i="1"/>
  <c r="J203" i="1"/>
</calcChain>
</file>

<file path=xl/sharedStrings.xml><?xml version="1.0" encoding="utf-8"?>
<sst xmlns="http://schemas.openxmlformats.org/spreadsheetml/2006/main" count="344" uniqueCount="105">
  <si>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</si>
  <si>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</si>
  <si>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</si>
  <si>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</si>
  <si>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</si>
  <si>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</si>
  <si>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</si>
  <si>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</si>
  <si>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</si>
  <si>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</si>
  <si>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</si>
  <si>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</si>
  <si>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</si>
  <si>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</si>
  <si>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</si>
  <si>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</si>
  <si>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</si>
  <si>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</si>
  <si>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</si>
  <si>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</si>
  <si>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</si>
  <si>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</si>
  <si>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</si>
  <si>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</si>
  <si>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</si>
  <si>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</si>
  <si>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</si>
  <si>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</si>
  <si>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</si>
  <si>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</si>
  <si>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</si>
  <si>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</si>
  <si>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</si>
  <si>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</si>
  <si>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</si>
  <si>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</si>
  <si>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</si>
  <si>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</si>
  <si>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</si>
  <si>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</si>
  <si>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</si>
  <si>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</si>
  <si>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Какао с молоком</t>
  </si>
  <si>
    <t>Рагу из птицы</t>
  </si>
  <si>
    <t>Кофейный напиток с молоком</t>
  </si>
  <si>
    <t>Омлет натуральный</t>
  </si>
  <si>
    <t>Фрукты (яблоки) ***</t>
  </si>
  <si>
    <t>Икра кабачковая (промыш.произв.)</t>
  </si>
  <si>
    <t>Суп картофельный (с макарон. издел)</t>
  </si>
  <si>
    <t>Плов из отварной курицы</t>
  </si>
  <si>
    <t>Компот из сухофруктов</t>
  </si>
  <si>
    <t>Кондитерское изделие пряники заварные</t>
  </si>
  <si>
    <t>Голубцы ленивые</t>
  </si>
  <si>
    <t>Картофельное пюре</t>
  </si>
  <si>
    <t>сладкое</t>
  </si>
  <si>
    <t>Суп гороховый</t>
  </si>
  <si>
    <t>Котлета из говядины (биточки)</t>
  </si>
  <si>
    <t>Капуста тушенная</t>
  </si>
  <si>
    <t>Компот (из свежих фруктов)</t>
  </si>
  <si>
    <t>Фрукты (яблоки)***</t>
  </si>
  <si>
    <t xml:space="preserve">Суп из овощей </t>
  </si>
  <si>
    <t>Суп картофельный (с фасолью)</t>
  </si>
  <si>
    <t>Свекольник</t>
  </si>
  <si>
    <t>Каша рисовая рассыпчатая</t>
  </si>
  <si>
    <t>Компот из плодов или ягод сушёных.</t>
  </si>
  <si>
    <t>Рассольник ленинградский</t>
  </si>
  <si>
    <t>Макароны отварные</t>
  </si>
  <si>
    <t xml:space="preserve">Печень говяжья по-строгановски </t>
  </si>
  <si>
    <t xml:space="preserve">Тефтели из говядины </t>
  </si>
  <si>
    <t>Борщ с капустой и картофелем(с мясом  )</t>
  </si>
  <si>
    <t xml:space="preserve">Рассольник </t>
  </si>
  <si>
    <t>Каша гречневая рассыпчатая</t>
  </si>
  <si>
    <t>Кондитерские изделия (печенье)</t>
  </si>
  <si>
    <t>Борщ (с мясом  )</t>
  </si>
  <si>
    <t>Овощи солёные(помид.) нарез. **</t>
  </si>
  <si>
    <t>Овощи солёные (огур) нарезка **</t>
  </si>
  <si>
    <t>Рыба запечённая с картофелем по-русски</t>
  </si>
  <si>
    <t>Котлета рыбная в томатном соусе</t>
  </si>
  <si>
    <t>Кондитерское изделие (печенье сахарное)</t>
  </si>
  <si>
    <t>Чай с лимоном</t>
  </si>
  <si>
    <t>Кондитерское изделие пряники</t>
  </si>
  <si>
    <t>Макаронные изделия отварные</t>
  </si>
  <si>
    <t>б/н</t>
  </si>
  <si>
    <t>Котлеты пермские</t>
  </si>
  <si>
    <t>Кисломолочный продукт (кефир 2,5 %)</t>
  </si>
  <si>
    <t>кисломол.</t>
  </si>
  <si>
    <t>Сметана</t>
  </si>
  <si>
    <t>Фрукты (яблоки)</t>
  </si>
  <si>
    <t>Чай с молоком</t>
  </si>
  <si>
    <t>Рыба тушённая в томате с овощами</t>
  </si>
  <si>
    <t>Пюре картофельное</t>
  </si>
  <si>
    <t>Кондитерское изделие (вафли)</t>
  </si>
  <si>
    <t>Биточки по-кубански</t>
  </si>
  <si>
    <t>Каша рассыпчатая гречневая</t>
  </si>
  <si>
    <t>ТТК-16</t>
  </si>
  <si>
    <t>Бутерброд с сыром и маслом</t>
  </si>
  <si>
    <t>Каша пшённая молочная жидкая</t>
  </si>
  <si>
    <t>Кондитерское изделие (печенье)</t>
  </si>
  <si>
    <t>Котлеты или биточки рыбные</t>
  </si>
  <si>
    <t>Каша рассыпчатая рисовая с овощами</t>
  </si>
  <si>
    <t>Запеканка картофельная с печенью</t>
  </si>
  <si>
    <t>Сыр полутвердый (порциями)</t>
  </si>
  <si>
    <t>Пудинг творожный запеченный</t>
  </si>
  <si>
    <t>МБОУ СОШ № 1  Темрюкскиий район</t>
  </si>
  <si>
    <t>Е.Б. Трошина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</si>
</sst>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5" fillId="0" borderId="0"/>
    <xf numFmtId="0" fontId="22" fillId="0" borderId="0"/>
  </cellStyleXfs>
  <cellXfs count="98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1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16" fillId="4" borderId="2" xfId="1" applyFont="1" applyFill="1" applyBorder="1" applyAlignment="1">
      <alignment horizontal="center"/>
    </xf>
    <xf numFmtId="2" fontId="16" fillId="4" borderId="2" xfId="1" applyNumberFormat="1" applyFont="1" applyFill="1" applyBorder="1" applyAlignment="1">
      <alignment horizontal="center"/>
    </xf>
    <xf numFmtId="2" fontId="17" fillId="4" borderId="2" xfId="1" applyNumberFormat="1" applyFont="1" applyFill="1" applyBorder="1" applyAlignment="1">
      <alignment horizontal="center"/>
    </xf>
    <xf numFmtId="0" fontId="4" fillId="2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vertical="top" wrapText="1"/>
      <protection locked="0"/>
    </xf>
    <xf numFmtId="0" fontId="16" fillId="4" borderId="2" xfId="1" applyFont="1" applyFill="1" applyBorder="1"/>
    <xf numFmtId="0" fontId="18" fillId="4" borderId="2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left"/>
    </xf>
    <xf numFmtId="0" fontId="16" fillId="4" borderId="2" xfId="1" applyFont="1" applyFill="1" applyBorder="1" applyAlignment="1">
      <alignment wrapText="1"/>
    </xf>
    <xf numFmtId="0" fontId="20" fillId="4" borderId="2" xfId="1" applyFont="1" applyFill="1" applyBorder="1" applyAlignment="1">
      <alignment horizontal="center"/>
    </xf>
    <xf numFmtId="2" fontId="16" fillId="4" borderId="2" xfId="0" applyNumberFormat="1" applyFont="1" applyFill="1" applyBorder="1" applyAlignment="1">
      <alignment horizontal="center"/>
    </xf>
    <xf numFmtId="2" fontId="17" fillId="4" borderId="2" xfId="0" applyNumberFormat="1" applyFont="1" applyFill="1" applyBorder="1" applyAlignment="1">
      <alignment horizontal="center" vertical="top" wrapText="1"/>
    </xf>
    <xf numFmtId="2" fontId="16" fillId="4" borderId="2" xfId="1" applyNumberFormat="1" applyFont="1" applyFill="1" applyBorder="1" applyAlignment="1">
      <alignment horizontal="center" vertical="center"/>
    </xf>
    <xf numFmtId="2" fontId="17" fillId="4" borderId="2" xfId="0" applyNumberFormat="1" applyFont="1" applyFill="1" applyBorder="1" applyAlignment="1">
      <alignment horizontal="center" vertical="center" wrapText="1"/>
    </xf>
    <xf numFmtId="2" fontId="16" fillId="4" borderId="2" xfId="1" applyNumberFormat="1" applyFont="1" applyFill="1" applyBorder="1" applyAlignment="1">
      <alignment horizontal="center" vertical="center" wrapText="1"/>
    </xf>
    <xf numFmtId="0" fontId="17" fillId="4" borderId="2" xfId="1" applyFont="1" applyFill="1" applyBorder="1"/>
    <xf numFmtId="0" fontId="19" fillId="4" borderId="2" xfId="1" applyFont="1" applyFill="1" applyBorder="1" applyAlignment="1">
      <alignment horizontal="center"/>
    </xf>
    <xf numFmtId="0" fontId="17" fillId="4" borderId="2" xfId="1" applyFont="1" applyFill="1" applyBorder="1" applyAlignment="1">
      <alignment horizontal="center"/>
    </xf>
    <xf numFmtId="0" fontId="6" fillId="4" borderId="2" xfId="0" applyFont="1" applyFill="1" applyBorder="1"/>
    <xf numFmtId="0" fontId="6" fillId="3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vertical="top" wrapText="1"/>
    </xf>
    <xf numFmtId="2" fontId="21" fillId="4" borderId="2" xfId="1" applyNumberFormat="1" applyFont="1" applyFill="1" applyBorder="1" applyAlignment="1">
      <alignment horizontal="center" wrapText="1"/>
    </xf>
    <xf numFmtId="0" fontId="17" fillId="4" borderId="2" xfId="1" applyFont="1" applyFill="1" applyBorder="1" applyAlignment="1">
      <alignment horizontal="left"/>
    </xf>
    <xf numFmtId="2" fontId="17" fillId="4" borderId="2" xfId="1" applyNumberFormat="1" applyFont="1" applyFill="1" applyBorder="1" applyAlignment="1">
      <alignment horizontal="center" wrapText="1"/>
    </xf>
    <xf numFmtId="0" fontId="16" fillId="4" borderId="2" xfId="1" applyFont="1" applyFill="1" applyBorder="1" applyAlignment="1">
      <alignment horizontal="center" vertical="top" wrapText="1"/>
    </xf>
    <xf numFmtId="0" fontId="3" fillId="2" borderId="2" xfId="0" applyFont="1" applyFill="1" applyBorder="1" applyProtection="1">
      <protection locked="0"/>
    </xf>
    <xf numFmtId="2" fontId="16" fillId="4" borderId="2" xfId="1" applyNumberFormat="1" applyFont="1" applyFill="1" applyBorder="1" applyAlignment="1">
      <alignment horizontal="center" vertical="top" wrapText="1"/>
    </xf>
    <xf numFmtId="2" fontId="16" fillId="4" borderId="2" xfId="1" applyNumberFormat="1" applyFont="1" applyFill="1" applyBorder="1" applyAlignment="1">
      <alignment horizontal="center" wrapText="1"/>
    </xf>
    <xf numFmtId="2" fontId="17" fillId="4" borderId="2" xfId="1" applyNumberFormat="1" applyFont="1" applyFill="1" applyBorder="1" applyAlignment="1">
      <alignment horizontal="center" vertical="center"/>
    </xf>
    <xf numFmtId="0" fontId="16" fillId="4" borderId="2" xfId="1" applyFont="1" applyFill="1" applyBorder="1" applyAlignment="1">
      <alignment horizontal="left" vertical="center"/>
    </xf>
    <xf numFmtId="0" fontId="16" fillId="4" borderId="2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/>
    </xf>
    <xf numFmtId="0" fontId="0" fillId="4" borderId="2" xfId="0" applyFill="1" applyBorder="1"/>
    <xf numFmtId="0" fontId="4" fillId="4" borderId="2" xfId="0" applyFont="1" applyFill="1" applyBorder="1" applyProtection="1"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top" wrapText="1"/>
    </xf>
    <xf numFmtId="0" fontId="16" fillId="4" borderId="2" xfId="0" applyFont="1" applyFill="1" applyBorder="1"/>
    <xf numFmtId="0" fontId="18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6" fillId="4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0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O46" sqref="O4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2" t="s">
        <v>103</v>
      </c>
      <c r="D1" s="93"/>
      <c r="E1" s="93"/>
      <c r="F1" s="12" t="s">
        <v>16</v>
      </c>
      <c r="G1" s="2" t="s">
        <v>17</v>
      </c>
      <c r="H1" s="94" t="s">
        <v>39</v>
      </c>
      <c r="I1" s="94"/>
      <c r="J1" s="94"/>
      <c r="K1" s="94"/>
    </row>
    <row r="2" spans="1:12" ht="18" x14ac:dyDescent="0.2">
      <c r="A2" s="35" t="s">
        <v>6</v>
      </c>
      <c r="C2" s="2"/>
      <c r="G2" s="2" t="s">
        <v>18</v>
      </c>
      <c r="H2" s="94" t="s">
        <v>104</v>
      </c>
      <c r="I2" s="94"/>
      <c r="J2" s="94"/>
      <c r="K2" s="94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9</v>
      </c>
      <c r="I3" s="44">
        <v>1</v>
      </c>
      <c r="J3" s="45">
        <v>2024</v>
      </c>
      <c r="K3" s="1"/>
    </row>
    <row r="4" spans="1:12" ht="13.5" thickBot="1" x14ac:dyDescent="0.25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 x14ac:dyDescent="0.25">
      <c r="A5" s="41" t="s">
        <v>14</v>
      </c>
      <c r="B5" s="42" t="s">
        <v>15</v>
      </c>
      <c r="C5" s="36" t="s">
        <v>0</v>
      </c>
      <c r="D5" s="36" t="s">
        <v>13</v>
      </c>
      <c r="E5" s="81" t="s">
        <v>12</v>
      </c>
      <c r="F5" s="81" t="s">
        <v>34</v>
      </c>
      <c r="G5" s="81" t="s">
        <v>1</v>
      </c>
      <c r="H5" s="81" t="s">
        <v>2</v>
      </c>
      <c r="I5" s="81" t="s">
        <v>3</v>
      </c>
      <c r="J5" s="81" t="s">
        <v>10</v>
      </c>
      <c r="K5" s="82" t="s">
        <v>11</v>
      </c>
      <c r="L5" s="81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6" t="s">
        <v>21</v>
      </c>
      <c r="E6" s="51" t="s">
        <v>45</v>
      </c>
      <c r="F6" s="52">
        <v>150</v>
      </c>
      <c r="G6" s="72">
        <v>12.9</v>
      </c>
      <c r="H6" s="72">
        <v>20</v>
      </c>
      <c r="I6" s="72">
        <v>3.46</v>
      </c>
      <c r="J6" s="73">
        <v>244.6</v>
      </c>
      <c r="K6" s="46">
        <v>268</v>
      </c>
      <c r="L6" s="56">
        <v>58.8</v>
      </c>
    </row>
    <row r="7" spans="1:12" ht="15" x14ac:dyDescent="0.25">
      <c r="A7" s="23"/>
      <c r="B7" s="15"/>
      <c r="C7" s="11"/>
      <c r="D7" s="89"/>
      <c r="E7" s="64"/>
      <c r="F7" s="64"/>
      <c r="G7" s="64"/>
      <c r="H7" s="64"/>
      <c r="I7" s="64"/>
      <c r="J7" s="64"/>
      <c r="K7" s="64"/>
      <c r="L7" s="64"/>
    </row>
    <row r="8" spans="1:12" ht="15" x14ac:dyDescent="0.25">
      <c r="A8" s="23"/>
      <c r="B8" s="15"/>
      <c r="C8" s="11"/>
      <c r="D8" s="7" t="s">
        <v>22</v>
      </c>
      <c r="E8" s="61" t="s">
        <v>42</v>
      </c>
      <c r="F8" s="62">
        <v>200</v>
      </c>
      <c r="G8" s="48">
        <v>3.6</v>
      </c>
      <c r="H8" s="48">
        <v>3.3</v>
      </c>
      <c r="I8" s="48">
        <v>25</v>
      </c>
      <c r="J8" s="48">
        <v>144</v>
      </c>
      <c r="K8" s="63">
        <v>462</v>
      </c>
      <c r="L8" s="56">
        <v>10.199999999999999</v>
      </c>
    </row>
    <row r="9" spans="1:12" ht="15" x14ac:dyDescent="0.25">
      <c r="A9" s="23"/>
      <c r="B9" s="15"/>
      <c r="C9" s="11"/>
      <c r="D9" s="7" t="s">
        <v>23</v>
      </c>
      <c r="E9" s="51" t="s">
        <v>40</v>
      </c>
      <c r="F9" s="52">
        <v>40</v>
      </c>
      <c r="G9" s="47">
        <v>2.98</v>
      </c>
      <c r="H9" s="47">
        <v>0.32</v>
      </c>
      <c r="I9" s="47">
        <v>19.399999999999999</v>
      </c>
      <c r="J9" s="47">
        <v>92.69</v>
      </c>
      <c r="K9" s="46">
        <v>573</v>
      </c>
      <c r="L9" s="56">
        <v>2</v>
      </c>
    </row>
    <row r="10" spans="1:12" ht="15" x14ac:dyDescent="0.25">
      <c r="A10" s="23"/>
      <c r="B10" s="15"/>
      <c r="C10" s="11"/>
      <c r="D10" s="7" t="s">
        <v>32</v>
      </c>
      <c r="E10" s="51" t="s">
        <v>41</v>
      </c>
      <c r="F10" s="52">
        <v>30</v>
      </c>
      <c r="G10" s="47">
        <v>2.4</v>
      </c>
      <c r="H10" s="47">
        <v>0.5</v>
      </c>
      <c r="I10" s="47">
        <v>12.1</v>
      </c>
      <c r="J10" s="47">
        <v>61.8</v>
      </c>
      <c r="K10" s="46">
        <v>574</v>
      </c>
      <c r="L10" s="56">
        <v>1.5</v>
      </c>
    </row>
    <row r="11" spans="1:12" ht="15" x14ac:dyDescent="0.25">
      <c r="A11" s="23"/>
      <c r="B11" s="15"/>
      <c r="C11" s="11"/>
      <c r="D11" s="6" t="s">
        <v>24</v>
      </c>
      <c r="E11" s="53" t="s">
        <v>46</v>
      </c>
      <c r="F11" s="52">
        <v>100</v>
      </c>
      <c r="G11" s="47">
        <v>0.4</v>
      </c>
      <c r="H11" s="47">
        <v>0.4</v>
      </c>
      <c r="I11" s="47">
        <v>9.8000000000000007</v>
      </c>
      <c r="J11" s="47">
        <v>47</v>
      </c>
      <c r="K11" s="46">
        <v>112</v>
      </c>
      <c r="L11" s="56">
        <v>12</v>
      </c>
    </row>
    <row r="12" spans="1:12" ht="15" x14ac:dyDescent="0.25">
      <c r="A12" s="23"/>
      <c r="B12" s="15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>SUM(G6:G12)</f>
        <v>22.279999999999998</v>
      </c>
      <c r="H13" s="19">
        <f>SUM(H6:H12)</f>
        <v>24.52</v>
      </c>
      <c r="I13" s="19">
        <f>SUM(I6:I12)</f>
        <v>69.760000000000005</v>
      </c>
      <c r="J13" s="19">
        <f>SUM(J6:J12)</f>
        <v>590.09</v>
      </c>
      <c r="K13" s="25"/>
      <c r="L13" s="19">
        <f>SUM(L6:L12)</f>
        <v>84.5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47</v>
      </c>
      <c r="F14" s="52">
        <v>60</v>
      </c>
      <c r="G14" s="47">
        <v>0.96</v>
      </c>
      <c r="H14" s="47">
        <v>3.78</v>
      </c>
      <c r="I14" s="47">
        <v>4.4400000000000004</v>
      </c>
      <c r="J14" s="47">
        <v>54.48</v>
      </c>
      <c r="K14" s="46" t="s">
        <v>82</v>
      </c>
      <c r="L14" s="56">
        <v>9.82</v>
      </c>
    </row>
    <row r="15" spans="1:12" ht="15" x14ac:dyDescent="0.25">
      <c r="A15" s="23"/>
      <c r="B15" s="15"/>
      <c r="C15" s="11"/>
      <c r="D15" s="7" t="s">
        <v>27</v>
      </c>
      <c r="E15" s="54" t="s">
        <v>48</v>
      </c>
      <c r="F15" s="52">
        <v>250</v>
      </c>
      <c r="G15" s="47">
        <v>4.6399999999999997</v>
      </c>
      <c r="H15" s="47">
        <v>8.43</v>
      </c>
      <c r="I15" s="47">
        <v>10.53</v>
      </c>
      <c r="J15" s="47">
        <v>138.66</v>
      </c>
      <c r="K15" s="46">
        <v>147</v>
      </c>
      <c r="L15" s="56">
        <v>11.5</v>
      </c>
    </row>
    <row r="16" spans="1:12" ht="15" x14ac:dyDescent="0.25">
      <c r="A16" s="23"/>
      <c r="B16" s="15"/>
      <c r="C16" s="11"/>
      <c r="D16" s="7" t="s">
        <v>28</v>
      </c>
      <c r="E16" s="68" t="s">
        <v>49</v>
      </c>
      <c r="F16" s="62">
        <v>200</v>
      </c>
      <c r="G16" s="47">
        <v>15.2</v>
      </c>
      <c r="H16" s="47">
        <v>15.1</v>
      </c>
      <c r="I16" s="47">
        <v>36</v>
      </c>
      <c r="J16" s="69">
        <v>341.9</v>
      </c>
      <c r="K16" s="63">
        <v>406</v>
      </c>
      <c r="L16" s="56">
        <v>65.8</v>
      </c>
    </row>
    <row r="17" spans="1:12" ht="15" x14ac:dyDescent="0.25">
      <c r="A17" s="23"/>
      <c r="B17" s="15"/>
      <c r="C17" s="11"/>
      <c r="D17" s="7" t="s">
        <v>29</v>
      </c>
      <c r="E17" s="64"/>
      <c r="F17" s="64"/>
      <c r="G17" s="64"/>
      <c r="H17" s="64"/>
      <c r="I17" s="64"/>
      <c r="J17" s="64"/>
      <c r="K17" s="64"/>
      <c r="L17" s="64"/>
    </row>
    <row r="18" spans="1:12" ht="15" x14ac:dyDescent="0.25">
      <c r="A18" s="23"/>
      <c r="B18" s="15"/>
      <c r="C18" s="11"/>
      <c r="D18" s="7" t="s">
        <v>30</v>
      </c>
      <c r="E18" s="61" t="s">
        <v>50</v>
      </c>
      <c r="F18" s="62">
        <v>200</v>
      </c>
      <c r="G18" s="48">
        <v>0.5</v>
      </c>
      <c r="H18" s="48">
        <v>0</v>
      </c>
      <c r="I18" s="48">
        <v>27</v>
      </c>
      <c r="J18" s="48">
        <v>110</v>
      </c>
      <c r="K18" s="63">
        <v>508</v>
      </c>
      <c r="L18" s="56">
        <v>3.97</v>
      </c>
    </row>
    <row r="19" spans="1:12" ht="15" x14ac:dyDescent="0.25">
      <c r="A19" s="23"/>
      <c r="B19" s="15"/>
      <c r="C19" s="11"/>
      <c r="D19" s="7" t="s">
        <v>31</v>
      </c>
      <c r="E19" s="61" t="s">
        <v>40</v>
      </c>
      <c r="F19" s="62">
        <v>30</v>
      </c>
      <c r="G19" s="47">
        <v>2.2999999999999998</v>
      </c>
      <c r="H19" s="47">
        <v>0.24</v>
      </c>
      <c r="I19" s="47">
        <v>14.7</v>
      </c>
      <c r="J19" s="48">
        <v>70.5</v>
      </c>
      <c r="K19" s="63">
        <v>108</v>
      </c>
      <c r="L19" s="56">
        <v>1.5</v>
      </c>
    </row>
    <row r="20" spans="1:12" ht="15" x14ac:dyDescent="0.25">
      <c r="A20" s="23"/>
      <c r="B20" s="15"/>
      <c r="C20" s="11"/>
      <c r="D20" s="7" t="s">
        <v>32</v>
      </c>
      <c r="E20" s="51" t="s">
        <v>41</v>
      </c>
      <c r="F20" s="52">
        <v>30</v>
      </c>
      <c r="G20" s="47">
        <v>1.98</v>
      </c>
      <c r="H20" s="47">
        <v>0.35</v>
      </c>
      <c r="I20" s="47">
        <v>9.9600000000000009</v>
      </c>
      <c r="J20" s="47">
        <v>52.1</v>
      </c>
      <c r="K20" s="46">
        <v>109</v>
      </c>
      <c r="L20" s="56">
        <v>1.4</v>
      </c>
    </row>
    <row r="21" spans="1:12" ht="15" x14ac:dyDescent="0.25">
      <c r="A21" s="23"/>
      <c r="B21" s="15"/>
      <c r="C21" s="11"/>
      <c r="D21" s="6" t="s">
        <v>54</v>
      </c>
      <c r="E21" s="51" t="s">
        <v>51</v>
      </c>
      <c r="F21" s="52">
        <v>50</v>
      </c>
      <c r="G21" s="47">
        <v>2.9</v>
      </c>
      <c r="H21" s="47">
        <v>2.2999999999999998</v>
      </c>
      <c r="I21" s="47">
        <v>38</v>
      </c>
      <c r="J21" s="47">
        <v>183</v>
      </c>
      <c r="K21" s="46">
        <v>590</v>
      </c>
      <c r="L21" s="56">
        <v>6.6</v>
      </c>
    </row>
    <row r="22" spans="1:12" ht="15" x14ac:dyDescent="0.25">
      <c r="A22" s="23"/>
      <c r="B22" s="15"/>
      <c r="C22" s="11"/>
      <c r="D22" s="6"/>
      <c r="E22" s="50"/>
      <c r="F22" s="39"/>
      <c r="G22" s="39"/>
      <c r="H22" s="39"/>
      <c r="I22" s="39"/>
      <c r="J22" s="39"/>
      <c r="K22" s="40"/>
      <c r="L22" s="39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0">SUM(G14:G22)</f>
        <v>28.479999999999997</v>
      </c>
      <c r="H23" s="19">
        <f t="shared" si="0"/>
        <v>30.2</v>
      </c>
      <c r="I23" s="19">
        <f t="shared" si="0"/>
        <v>140.63</v>
      </c>
      <c r="J23" s="19">
        <f t="shared" si="0"/>
        <v>950.64</v>
      </c>
      <c r="K23" s="19"/>
      <c r="L23" s="83">
        <f>SUM(L14:L22)</f>
        <v>100.59</v>
      </c>
    </row>
    <row r="24" spans="1:12" ht="15.75" thickBot="1" x14ac:dyDescent="0.25">
      <c r="A24" s="29">
        <f>A6</f>
        <v>1</v>
      </c>
      <c r="B24" s="30">
        <f>B6</f>
        <v>1</v>
      </c>
      <c r="C24" s="95" t="s">
        <v>4</v>
      </c>
      <c r="D24" s="96"/>
      <c r="E24" s="66"/>
      <c r="F24" s="65">
        <f>F13+F23</f>
        <v>1340</v>
      </c>
      <c r="G24" s="65">
        <f t="shared" ref="G24:J24" si="1">G13+G23</f>
        <v>50.759999999999991</v>
      </c>
      <c r="H24" s="65">
        <f t="shared" si="1"/>
        <v>54.72</v>
      </c>
      <c r="I24" s="65">
        <f t="shared" si="1"/>
        <v>210.39</v>
      </c>
      <c r="J24" s="65">
        <f t="shared" si="1"/>
        <v>1540.73</v>
      </c>
      <c r="K24" s="65"/>
      <c r="L24" s="65">
        <f t="shared" ref="L24" si="2">L13+L23</f>
        <v>185.09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83</v>
      </c>
      <c r="F25" s="52">
        <v>90</v>
      </c>
      <c r="G25" s="47">
        <v>14.4</v>
      </c>
      <c r="H25" s="47">
        <v>14</v>
      </c>
      <c r="I25" s="47">
        <v>10.8</v>
      </c>
      <c r="J25" s="47">
        <v>227.7</v>
      </c>
      <c r="K25" s="46">
        <v>341</v>
      </c>
      <c r="L25" s="56">
        <v>62.5</v>
      </c>
    </row>
    <row r="26" spans="1:12" ht="15" x14ac:dyDescent="0.25">
      <c r="A26" s="14"/>
      <c r="B26" s="15"/>
      <c r="C26" s="11"/>
      <c r="D26" s="91" t="s">
        <v>21</v>
      </c>
      <c r="E26" s="51" t="s">
        <v>81</v>
      </c>
      <c r="F26" s="52">
        <v>150</v>
      </c>
      <c r="G26" s="47">
        <v>5.6</v>
      </c>
      <c r="H26" s="47">
        <v>5</v>
      </c>
      <c r="I26" s="47">
        <v>29.6</v>
      </c>
      <c r="J26" s="47">
        <v>184.5</v>
      </c>
      <c r="K26" s="46">
        <v>256</v>
      </c>
      <c r="L26" s="56">
        <v>12.5</v>
      </c>
    </row>
    <row r="27" spans="1:12" ht="15" x14ac:dyDescent="0.25">
      <c r="A27" s="14"/>
      <c r="B27" s="15"/>
      <c r="C27" s="11"/>
      <c r="D27" s="7" t="s">
        <v>22</v>
      </c>
      <c r="E27" s="38"/>
      <c r="F27" s="39"/>
      <c r="G27" s="39"/>
      <c r="H27" s="39"/>
      <c r="I27" s="39"/>
      <c r="J27" s="39"/>
      <c r="K27" s="40"/>
      <c r="L27" s="39"/>
    </row>
    <row r="28" spans="1:12" ht="15" x14ac:dyDescent="0.25">
      <c r="A28" s="14"/>
      <c r="B28" s="15"/>
      <c r="C28" s="11"/>
      <c r="D28" s="7" t="s">
        <v>23</v>
      </c>
      <c r="E28" s="51" t="s">
        <v>40</v>
      </c>
      <c r="F28" s="52">
        <v>40</v>
      </c>
      <c r="G28" s="47">
        <v>3</v>
      </c>
      <c r="H28" s="47">
        <v>0.3</v>
      </c>
      <c r="I28" s="47">
        <v>19.600000000000001</v>
      </c>
      <c r="J28" s="47">
        <v>93.4</v>
      </c>
      <c r="K28" s="46">
        <v>573</v>
      </c>
      <c r="L28" s="56">
        <v>2</v>
      </c>
    </row>
    <row r="29" spans="1:12" ht="15" x14ac:dyDescent="0.25">
      <c r="A29" s="14"/>
      <c r="B29" s="15"/>
      <c r="C29" s="11"/>
      <c r="D29" s="7" t="s">
        <v>32</v>
      </c>
      <c r="E29" s="51" t="s">
        <v>41</v>
      </c>
      <c r="F29" s="46">
        <v>20</v>
      </c>
      <c r="G29" s="47">
        <v>1.6</v>
      </c>
      <c r="H29" s="47">
        <v>0.3</v>
      </c>
      <c r="I29" s="48">
        <v>8.1</v>
      </c>
      <c r="J29" s="47">
        <v>41.4</v>
      </c>
      <c r="K29" s="46">
        <v>574</v>
      </c>
      <c r="L29" s="56">
        <v>1</v>
      </c>
    </row>
    <row r="30" spans="1:12" ht="15" x14ac:dyDescent="0.25">
      <c r="A30" s="14"/>
      <c r="B30" s="15"/>
      <c r="C30" s="11"/>
      <c r="D30" s="7" t="s">
        <v>24</v>
      </c>
      <c r="E30" s="64"/>
      <c r="F30" s="64"/>
      <c r="G30" s="64"/>
      <c r="H30" s="64"/>
      <c r="I30" s="64"/>
      <c r="J30" s="64"/>
      <c r="K30" s="64"/>
      <c r="L30" s="64"/>
    </row>
    <row r="31" spans="1:12" ht="15" x14ac:dyDescent="0.25">
      <c r="A31" s="14"/>
      <c r="B31" s="15"/>
      <c r="C31" s="11"/>
      <c r="D31" s="7" t="s">
        <v>30</v>
      </c>
      <c r="E31" s="51" t="s">
        <v>84</v>
      </c>
      <c r="F31" s="52">
        <v>200</v>
      </c>
      <c r="G31" s="47">
        <v>5.8</v>
      </c>
      <c r="H31" s="47">
        <v>5</v>
      </c>
      <c r="I31" s="47">
        <v>8</v>
      </c>
      <c r="J31" s="47">
        <v>100.9</v>
      </c>
      <c r="K31" s="46">
        <v>470</v>
      </c>
      <c r="L31" s="56">
        <v>13.6</v>
      </c>
    </row>
    <row r="32" spans="1:12" ht="15" x14ac:dyDescent="0.25">
      <c r="A32" s="14"/>
      <c r="B32" s="15"/>
      <c r="C32" s="11"/>
      <c r="D32" s="90"/>
      <c r="E32" s="64"/>
      <c r="F32" s="64"/>
      <c r="G32" s="64"/>
      <c r="H32" s="64"/>
      <c r="I32" s="64"/>
      <c r="J32" s="64"/>
      <c r="K32" s="64"/>
      <c r="L32" s="64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SUM(F25:F32)</f>
        <v>500</v>
      </c>
      <c r="G33" s="19">
        <f t="shared" ref="G33:J33" si="3">SUM(G25:G32)</f>
        <v>30.400000000000002</v>
      </c>
      <c r="H33" s="19">
        <f t="shared" si="3"/>
        <v>24.6</v>
      </c>
      <c r="I33" s="19">
        <f t="shared" si="3"/>
        <v>76.100000000000009</v>
      </c>
      <c r="J33" s="19">
        <f t="shared" si="3"/>
        <v>647.9</v>
      </c>
      <c r="K33" s="25"/>
      <c r="L33" s="83">
        <f>SUM(L25:L32)</f>
        <v>91.6</v>
      </c>
    </row>
    <row r="34" spans="1:12" ht="15" x14ac:dyDescent="0.2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54" t="s">
        <v>75</v>
      </c>
      <c r="F34" s="52">
        <v>60</v>
      </c>
      <c r="G34" s="47">
        <v>0.48</v>
      </c>
      <c r="H34" s="47">
        <v>0.06</v>
      </c>
      <c r="I34" s="47">
        <v>1.02</v>
      </c>
      <c r="J34" s="47">
        <v>7.8</v>
      </c>
      <c r="K34" s="46">
        <v>107</v>
      </c>
      <c r="L34" s="56">
        <v>7.9</v>
      </c>
    </row>
    <row r="35" spans="1:12" ht="15" x14ac:dyDescent="0.25">
      <c r="A35" s="14"/>
      <c r="B35" s="15"/>
      <c r="C35" s="11"/>
      <c r="D35" s="7" t="s">
        <v>27</v>
      </c>
      <c r="E35" s="54" t="s">
        <v>55</v>
      </c>
      <c r="F35" s="52">
        <v>250</v>
      </c>
      <c r="G35" s="47">
        <v>2.2999999999999998</v>
      </c>
      <c r="H35" s="47">
        <v>4.25</v>
      </c>
      <c r="I35" s="47">
        <v>15.1</v>
      </c>
      <c r="J35" s="47">
        <v>108</v>
      </c>
      <c r="K35" s="46">
        <v>144</v>
      </c>
      <c r="L35" s="56">
        <v>8.01</v>
      </c>
    </row>
    <row r="36" spans="1:12" ht="15" x14ac:dyDescent="0.25">
      <c r="A36" s="14"/>
      <c r="B36" s="15"/>
      <c r="C36" s="11"/>
      <c r="D36" s="7" t="s">
        <v>28</v>
      </c>
      <c r="E36" s="53" t="s">
        <v>56</v>
      </c>
      <c r="F36" s="52">
        <v>110</v>
      </c>
      <c r="G36" s="57">
        <v>14.56</v>
      </c>
      <c r="H36" s="57">
        <v>15.1</v>
      </c>
      <c r="I36" s="57">
        <v>13.52</v>
      </c>
      <c r="J36" s="58">
        <v>248.48</v>
      </c>
      <c r="K36" s="46">
        <v>381</v>
      </c>
      <c r="L36" s="56">
        <v>59.13</v>
      </c>
    </row>
    <row r="37" spans="1:12" ht="15" x14ac:dyDescent="0.25">
      <c r="A37" s="14"/>
      <c r="B37" s="15"/>
      <c r="C37" s="11"/>
      <c r="D37" s="7" t="s">
        <v>29</v>
      </c>
      <c r="E37" s="53" t="s">
        <v>57</v>
      </c>
      <c r="F37" s="77">
        <v>200</v>
      </c>
      <c r="G37" s="59">
        <v>7.4</v>
      </c>
      <c r="H37" s="59">
        <v>7.2</v>
      </c>
      <c r="I37" s="59">
        <v>7.8</v>
      </c>
      <c r="J37" s="60">
        <v>126</v>
      </c>
      <c r="K37" s="46">
        <v>423</v>
      </c>
      <c r="L37" s="56">
        <v>16.2</v>
      </c>
    </row>
    <row r="38" spans="1:12" ht="15" x14ac:dyDescent="0.25">
      <c r="A38" s="14"/>
      <c r="B38" s="15"/>
      <c r="C38" s="11"/>
      <c r="D38" s="7" t="s">
        <v>30</v>
      </c>
      <c r="E38" s="51" t="s">
        <v>58</v>
      </c>
      <c r="F38" s="52">
        <v>200</v>
      </c>
      <c r="G38" s="47">
        <v>0.5</v>
      </c>
      <c r="H38" s="47">
        <v>0.2</v>
      </c>
      <c r="I38" s="47">
        <v>23.1</v>
      </c>
      <c r="J38" s="47">
        <v>96</v>
      </c>
      <c r="K38" s="46">
        <v>507</v>
      </c>
      <c r="L38" s="56">
        <v>4.3600000000000003</v>
      </c>
    </row>
    <row r="39" spans="1:12" ht="15" x14ac:dyDescent="0.25">
      <c r="A39" s="14"/>
      <c r="B39" s="15"/>
      <c r="C39" s="11"/>
      <c r="D39" s="7" t="s">
        <v>31</v>
      </c>
      <c r="E39" s="61" t="s">
        <v>40</v>
      </c>
      <c r="F39" s="62">
        <v>50</v>
      </c>
      <c r="G39" s="48">
        <v>3.85</v>
      </c>
      <c r="H39" s="48">
        <v>0.4</v>
      </c>
      <c r="I39" s="48">
        <v>24.6</v>
      </c>
      <c r="J39" s="48">
        <v>117</v>
      </c>
      <c r="K39" s="63">
        <v>108</v>
      </c>
      <c r="L39" s="56">
        <v>2.36</v>
      </c>
    </row>
    <row r="40" spans="1:12" ht="15" x14ac:dyDescent="0.25">
      <c r="A40" s="14"/>
      <c r="B40" s="15"/>
      <c r="C40" s="11"/>
      <c r="D40" s="7" t="s">
        <v>32</v>
      </c>
      <c r="E40" s="51" t="s">
        <v>41</v>
      </c>
      <c r="F40" s="52">
        <v>50</v>
      </c>
      <c r="G40" s="47">
        <v>1.98</v>
      </c>
      <c r="H40" s="47">
        <v>0.35</v>
      </c>
      <c r="I40" s="47">
        <v>9.9600000000000009</v>
      </c>
      <c r="J40" s="47">
        <v>52.1</v>
      </c>
      <c r="K40" s="46">
        <v>109</v>
      </c>
      <c r="L40" s="56">
        <v>1.4</v>
      </c>
    </row>
    <row r="41" spans="1:12" ht="15" x14ac:dyDescent="0.25">
      <c r="A41" s="14"/>
      <c r="B41" s="15"/>
      <c r="C41" s="11"/>
      <c r="D41" s="7"/>
      <c r="E41" s="54"/>
      <c r="F41" s="52"/>
      <c r="G41" s="47"/>
      <c r="H41" s="47"/>
      <c r="I41" s="47"/>
      <c r="J41" s="47"/>
      <c r="K41" s="46"/>
      <c r="L41" s="56"/>
    </row>
    <row r="42" spans="1:12" ht="15" x14ac:dyDescent="0.25">
      <c r="A42" s="14"/>
      <c r="B42" s="15"/>
      <c r="C42" s="11"/>
      <c r="D42" s="90"/>
      <c r="E42" s="64"/>
      <c r="F42" s="64"/>
      <c r="G42" s="64"/>
      <c r="H42" s="64"/>
      <c r="I42" s="64"/>
      <c r="J42" s="64"/>
      <c r="K42" s="64"/>
      <c r="L42" s="64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920</v>
      </c>
      <c r="G43" s="19">
        <f t="shared" ref="G43:L43" si="4">SUM(G34:G42)</f>
        <v>31.070000000000004</v>
      </c>
      <c r="H43" s="19">
        <f t="shared" si="4"/>
        <v>27.56</v>
      </c>
      <c r="I43" s="19">
        <f t="shared" si="4"/>
        <v>95.1</v>
      </c>
      <c r="J43" s="19">
        <f t="shared" si="4"/>
        <v>755.38</v>
      </c>
      <c r="K43" s="25"/>
      <c r="L43" s="19">
        <f t="shared" si="4"/>
        <v>99.360000000000014</v>
      </c>
    </row>
    <row r="44" spans="1:12" ht="15.75" customHeight="1" thickBot="1" x14ac:dyDescent="0.25">
      <c r="A44" s="33">
        <f>A25</f>
        <v>1</v>
      </c>
      <c r="B44" s="33">
        <f>B25</f>
        <v>2</v>
      </c>
      <c r="C44" s="95" t="s">
        <v>4</v>
      </c>
      <c r="D44" s="96"/>
      <c r="E44" s="66"/>
      <c r="F44" s="65">
        <f>F33+F43</f>
        <v>1420</v>
      </c>
      <c r="G44" s="65">
        <f t="shared" ref="G44" si="5">G33+G43</f>
        <v>61.470000000000006</v>
      </c>
      <c r="H44" s="65">
        <f t="shared" ref="H44" si="6">H33+H43</f>
        <v>52.16</v>
      </c>
      <c r="I44" s="65">
        <f t="shared" ref="I44" si="7">I33+I43</f>
        <v>171.2</v>
      </c>
      <c r="J44" s="65">
        <f t="shared" ref="J44:L44" si="8">J33+J43</f>
        <v>1403.28</v>
      </c>
      <c r="K44" s="65"/>
      <c r="L44" s="65">
        <f t="shared" si="8"/>
        <v>190.96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51" t="s">
        <v>102</v>
      </c>
      <c r="F45" s="52">
        <v>150</v>
      </c>
      <c r="G45" s="47">
        <v>22.6</v>
      </c>
      <c r="H45" s="47">
        <v>8</v>
      </c>
      <c r="I45" s="47">
        <v>30.9</v>
      </c>
      <c r="J45" s="47">
        <v>285</v>
      </c>
      <c r="K45" s="46">
        <v>285</v>
      </c>
      <c r="L45" s="56">
        <v>57.2</v>
      </c>
    </row>
    <row r="46" spans="1:12" ht="15" x14ac:dyDescent="0.25">
      <c r="A46" s="23"/>
      <c r="B46" s="15"/>
      <c r="C46" s="11"/>
      <c r="D46" s="6" t="s">
        <v>85</v>
      </c>
      <c r="E46" s="84" t="s">
        <v>86</v>
      </c>
      <c r="F46" s="85">
        <v>20</v>
      </c>
      <c r="G46" s="56">
        <v>0.5</v>
      </c>
      <c r="H46" s="56">
        <v>3</v>
      </c>
      <c r="I46" s="56">
        <v>0.7</v>
      </c>
      <c r="J46" s="56">
        <v>31.7</v>
      </c>
      <c r="K46" s="86">
        <v>433</v>
      </c>
      <c r="L46" s="56">
        <v>5.5</v>
      </c>
    </row>
    <row r="47" spans="1:12" ht="15" x14ac:dyDescent="0.25">
      <c r="A47" s="23"/>
      <c r="B47" s="15"/>
      <c r="C47" s="11"/>
      <c r="D47" s="7" t="s">
        <v>22</v>
      </c>
      <c r="E47" s="51" t="s">
        <v>88</v>
      </c>
      <c r="F47" s="52">
        <v>200</v>
      </c>
      <c r="G47" s="47">
        <v>1.6</v>
      </c>
      <c r="H47" s="47">
        <v>1.3</v>
      </c>
      <c r="I47" s="47">
        <v>11.5</v>
      </c>
      <c r="J47" s="47">
        <v>64</v>
      </c>
      <c r="K47" s="46">
        <v>460</v>
      </c>
      <c r="L47" s="56">
        <v>4</v>
      </c>
    </row>
    <row r="48" spans="1:12" ht="15" x14ac:dyDescent="0.25">
      <c r="A48" s="23"/>
      <c r="B48" s="15"/>
      <c r="C48" s="11"/>
      <c r="D48" s="7" t="s">
        <v>23</v>
      </c>
      <c r="E48" s="51" t="s">
        <v>40</v>
      </c>
      <c r="F48" s="52">
        <v>30</v>
      </c>
      <c r="G48" s="47">
        <v>2.2999999999999998</v>
      </c>
      <c r="H48" s="47">
        <v>0.2</v>
      </c>
      <c r="I48" s="47">
        <v>14.8</v>
      </c>
      <c r="J48" s="47">
        <v>70.400000000000006</v>
      </c>
      <c r="K48" s="46">
        <v>573</v>
      </c>
      <c r="L48" s="56">
        <v>1.5</v>
      </c>
    </row>
    <row r="49" spans="1:12" ht="15" x14ac:dyDescent="0.25">
      <c r="A49" s="23"/>
      <c r="B49" s="15"/>
      <c r="C49" s="11"/>
      <c r="D49" s="7" t="s">
        <v>24</v>
      </c>
      <c r="E49" s="53" t="s">
        <v>87</v>
      </c>
      <c r="F49" s="52">
        <v>100</v>
      </c>
      <c r="G49" s="47">
        <v>0.4</v>
      </c>
      <c r="H49" s="47">
        <v>0.4</v>
      </c>
      <c r="I49" s="47">
        <v>9.8000000000000007</v>
      </c>
      <c r="J49" s="47">
        <v>47</v>
      </c>
      <c r="K49" s="46">
        <v>112</v>
      </c>
      <c r="L49" s="56">
        <v>12</v>
      </c>
    </row>
    <row r="50" spans="1:12" ht="15" x14ac:dyDescent="0.25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3"/>
      <c r="B51" s="15"/>
      <c r="C51" s="11"/>
      <c r="D51" s="6"/>
      <c r="E51" s="38"/>
      <c r="F51" s="39"/>
      <c r="G51" s="39"/>
      <c r="H51" s="39"/>
      <c r="I51" s="39"/>
      <c r="J51" s="39"/>
      <c r="K51" s="40"/>
      <c r="L51" s="39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500</v>
      </c>
      <c r="G52" s="19">
        <f t="shared" ref="G52:L52" si="9">SUM(G45:G51)</f>
        <v>27.400000000000002</v>
      </c>
      <c r="H52" s="19">
        <f t="shared" si="9"/>
        <v>12.9</v>
      </c>
      <c r="I52" s="19">
        <f t="shared" si="9"/>
        <v>67.699999999999989</v>
      </c>
      <c r="J52" s="19">
        <f t="shared" si="9"/>
        <v>498.1</v>
      </c>
      <c r="K52" s="25"/>
      <c r="L52" s="19">
        <f t="shared" si="9"/>
        <v>80.2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53" t="s">
        <v>47</v>
      </c>
      <c r="F53" s="52">
        <v>60</v>
      </c>
      <c r="G53" s="47">
        <v>0.96</v>
      </c>
      <c r="H53" s="47">
        <v>3.78</v>
      </c>
      <c r="I53" s="47">
        <v>4.4400000000000004</v>
      </c>
      <c r="J53" s="47">
        <v>54.48</v>
      </c>
      <c r="K53" s="46" t="s">
        <v>82</v>
      </c>
      <c r="L53" s="56">
        <v>9.2100000000000009</v>
      </c>
    </row>
    <row r="54" spans="1:12" ht="15" x14ac:dyDescent="0.25">
      <c r="A54" s="23"/>
      <c r="B54" s="15"/>
      <c r="C54" s="11"/>
      <c r="D54" s="7" t="s">
        <v>27</v>
      </c>
      <c r="E54" s="54" t="s">
        <v>60</v>
      </c>
      <c r="F54" s="52">
        <v>250</v>
      </c>
      <c r="G54" s="47">
        <v>3.67</v>
      </c>
      <c r="H54" s="47">
        <v>4.4000000000000004</v>
      </c>
      <c r="I54" s="47">
        <v>15.27</v>
      </c>
      <c r="J54" s="67">
        <v>115.5</v>
      </c>
      <c r="K54" s="46">
        <v>143</v>
      </c>
      <c r="L54" s="56">
        <v>9.94</v>
      </c>
    </row>
    <row r="55" spans="1:12" ht="15" x14ac:dyDescent="0.25">
      <c r="A55" s="23"/>
      <c r="B55" s="15"/>
      <c r="C55" s="11"/>
      <c r="D55" s="7" t="s">
        <v>28</v>
      </c>
      <c r="E55" s="53" t="s">
        <v>76</v>
      </c>
      <c r="F55" s="52">
        <v>220</v>
      </c>
      <c r="G55" s="47">
        <v>14.6</v>
      </c>
      <c r="H55" s="47">
        <v>8.16</v>
      </c>
      <c r="I55" s="47">
        <v>20.8</v>
      </c>
      <c r="J55" s="47">
        <v>215.42</v>
      </c>
      <c r="K55" s="46">
        <v>340</v>
      </c>
      <c r="L55" s="56">
        <v>48.1</v>
      </c>
    </row>
    <row r="56" spans="1:12" ht="15" x14ac:dyDescent="0.25">
      <c r="A56" s="23"/>
      <c r="B56" s="15"/>
      <c r="C56" s="11"/>
      <c r="D56" s="7" t="s">
        <v>29</v>
      </c>
      <c r="E56" s="64"/>
      <c r="F56" s="64"/>
      <c r="G56" s="64"/>
      <c r="H56" s="64"/>
      <c r="I56" s="64"/>
      <c r="J56" s="64"/>
      <c r="K56" s="64"/>
      <c r="L56" s="64"/>
    </row>
    <row r="57" spans="1:12" ht="15" x14ac:dyDescent="0.25">
      <c r="A57" s="23"/>
      <c r="B57" s="15"/>
      <c r="C57" s="11"/>
      <c r="D57" s="7" t="s">
        <v>30</v>
      </c>
      <c r="E57" s="61" t="s">
        <v>50</v>
      </c>
      <c r="F57" s="62">
        <v>200</v>
      </c>
      <c r="G57" s="48">
        <v>0.5</v>
      </c>
      <c r="H57" s="48">
        <v>0</v>
      </c>
      <c r="I57" s="48">
        <v>27</v>
      </c>
      <c r="J57" s="48">
        <v>110</v>
      </c>
      <c r="K57" s="63">
        <v>508</v>
      </c>
      <c r="L57" s="56">
        <v>3.97</v>
      </c>
    </row>
    <row r="58" spans="1:12" ht="15" x14ac:dyDescent="0.25">
      <c r="A58" s="23"/>
      <c r="B58" s="15"/>
      <c r="C58" s="11"/>
      <c r="D58" s="7" t="s">
        <v>31</v>
      </c>
      <c r="E58" s="61" t="s">
        <v>40</v>
      </c>
      <c r="F58" s="63">
        <v>50</v>
      </c>
      <c r="G58" s="48">
        <v>3.85</v>
      </c>
      <c r="H58" s="48">
        <v>0.4</v>
      </c>
      <c r="I58" s="48">
        <v>24.6</v>
      </c>
      <c r="J58" s="48">
        <v>117</v>
      </c>
      <c r="K58" s="63">
        <v>108</v>
      </c>
      <c r="L58" s="56">
        <v>2.36</v>
      </c>
    </row>
    <row r="59" spans="1:12" ht="15" x14ac:dyDescent="0.25">
      <c r="A59" s="23"/>
      <c r="B59" s="15"/>
      <c r="C59" s="11"/>
      <c r="D59" s="7" t="s">
        <v>32</v>
      </c>
      <c r="E59" s="51" t="s">
        <v>41</v>
      </c>
      <c r="F59" s="52">
        <v>50</v>
      </c>
      <c r="G59" s="47">
        <v>1.98</v>
      </c>
      <c r="H59" s="47">
        <v>0.35</v>
      </c>
      <c r="I59" s="47">
        <v>9.9600000000000009</v>
      </c>
      <c r="J59" s="47">
        <v>52.1</v>
      </c>
      <c r="K59" s="46">
        <v>109</v>
      </c>
      <c r="L59" s="56">
        <v>2.36</v>
      </c>
    </row>
    <row r="60" spans="1:12" ht="15" x14ac:dyDescent="0.25">
      <c r="A60" s="23"/>
      <c r="B60" s="15"/>
      <c r="C60" s="11"/>
      <c r="D60" s="49" t="s">
        <v>24</v>
      </c>
      <c r="E60" s="51" t="s">
        <v>46</v>
      </c>
      <c r="F60" s="52">
        <v>100</v>
      </c>
      <c r="G60" s="47">
        <v>0.4</v>
      </c>
      <c r="H60" s="47">
        <v>0.3</v>
      </c>
      <c r="I60" s="47">
        <v>10.3</v>
      </c>
      <c r="J60" s="47">
        <v>47</v>
      </c>
      <c r="K60" s="46">
        <v>112</v>
      </c>
      <c r="L60" s="56">
        <v>12</v>
      </c>
    </row>
    <row r="61" spans="1:12" ht="15" x14ac:dyDescent="0.25">
      <c r="A61" s="23"/>
      <c r="B61" s="15"/>
      <c r="C61" s="11"/>
      <c r="D61" s="6"/>
      <c r="E61" s="38"/>
      <c r="F61" s="39"/>
      <c r="G61" s="39"/>
      <c r="H61" s="39"/>
      <c r="I61" s="39"/>
      <c r="J61" s="39"/>
      <c r="K61" s="40"/>
      <c r="L61" s="39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930</v>
      </c>
      <c r="G62" s="19">
        <f t="shared" ref="G62:J62" si="10">SUM(G53:G61)</f>
        <v>25.96</v>
      </c>
      <c r="H62" s="19">
        <f t="shared" si="10"/>
        <v>17.39</v>
      </c>
      <c r="I62" s="19">
        <f t="shared" si="10"/>
        <v>112.37000000000002</v>
      </c>
      <c r="J62" s="19">
        <f t="shared" si="10"/>
        <v>711.5</v>
      </c>
      <c r="K62" s="25"/>
      <c r="L62" s="19">
        <f t="shared" ref="L62" si="11">SUM(L53:L61)</f>
        <v>87.94</v>
      </c>
    </row>
    <row r="63" spans="1:12" ht="15.75" customHeight="1" thickBot="1" x14ac:dyDescent="0.25">
      <c r="A63" s="29">
        <f>A45</f>
        <v>1</v>
      </c>
      <c r="B63" s="30">
        <f>B45</f>
        <v>3</v>
      </c>
      <c r="C63" s="95" t="s">
        <v>4</v>
      </c>
      <c r="D63" s="96"/>
      <c r="E63" s="66"/>
      <c r="F63" s="65">
        <f>F52+F62</f>
        <v>1430</v>
      </c>
      <c r="G63" s="65">
        <f t="shared" ref="G63" si="12">G52+G62</f>
        <v>53.36</v>
      </c>
      <c r="H63" s="65">
        <f t="shared" ref="H63" si="13">H52+H62</f>
        <v>30.29</v>
      </c>
      <c r="I63" s="65">
        <f t="shared" ref="I63" si="14">I52+I62</f>
        <v>180.07</v>
      </c>
      <c r="J63" s="65">
        <f t="shared" ref="J63:L63" si="15">J52+J62</f>
        <v>1209.5999999999999</v>
      </c>
      <c r="K63" s="65"/>
      <c r="L63" s="65">
        <f t="shared" si="15"/>
        <v>168.14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54" t="s">
        <v>89</v>
      </c>
      <c r="F64" s="52">
        <v>110</v>
      </c>
      <c r="G64" s="47">
        <v>10.7</v>
      </c>
      <c r="H64" s="47">
        <v>1.8</v>
      </c>
      <c r="I64" s="47">
        <v>5.2</v>
      </c>
      <c r="J64" s="47">
        <v>80.3</v>
      </c>
      <c r="K64" s="55">
        <v>299</v>
      </c>
      <c r="L64" s="56">
        <v>52.4</v>
      </c>
    </row>
    <row r="65" spans="1:12" ht="15" x14ac:dyDescent="0.25">
      <c r="A65" s="23"/>
      <c r="B65" s="15"/>
      <c r="C65" s="11"/>
      <c r="D65" s="6" t="s">
        <v>21</v>
      </c>
      <c r="E65" s="68" t="s">
        <v>90</v>
      </c>
      <c r="F65" s="62">
        <v>150</v>
      </c>
      <c r="G65" s="69">
        <v>4.0999999999999996</v>
      </c>
      <c r="H65" s="69">
        <v>6</v>
      </c>
      <c r="I65" s="69">
        <v>8.6999999999999993</v>
      </c>
      <c r="J65" s="69">
        <v>105</v>
      </c>
      <c r="K65" s="63">
        <v>377</v>
      </c>
      <c r="L65" s="56">
        <v>22.6</v>
      </c>
    </row>
    <row r="66" spans="1:12" ht="15" x14ac:dyDescent="0.25">
      <c r="A66" s="23"/>
      <c r="B66" s="15"/>
      <c r="C66" s="11"/>
      <c r="D66" s="7" t="s">
        <v>22</v>
      </c>
      <c r="E66" s="61" t="s">
        <v>44</v>
      </c>
      <c r="F66" s="62">
        <v>200</v>
      </c>
      <c r="G66" s="48">
        <v>2.8</v>
      </c>
      <c r="H66" s="48">
        <v>2.5</v>
      </c>
      <c r="I66" s="48">
        <v>13.6</v>
      </c>
      <c r="J66" s="48">
        <v>88</v>
      </c>
      <c r="K66" s="70">
        <v>465</v>
      </c>
      <c r="L66" s="56">
        <v>8</v>
      </c>
    </row>
    <row r="67" spans="1:12" ht="15" x14ac:dyDescent="0.25">
      <c r="A67" s="23"/>
      <c r="B67" s="15"/>
      <c r="C67" s="11"/>
      <c r="D67" s="7" t="s">
        <v>23</v>
      </c>
      <c r="E67" s="61" t="s">
        <v>40</v>
      </c>
      <c r="F67" s="52">
        <v>30</v>
      </c>
      <c r="G67" s="47">
        <v>2.2999999999999998</v>
      </c>
      <c r="H67" s="47">
        <v>0.2</v>
      </c>
      <c r="I67" s="47">
        <v>14.8</v>
      </c>
      <c r="J67" s="47">
        <v>70.400000000000006</v>
      </c>
      <c r="K67" s="46">
        <v>573</v>
      </c>
      <c r="L67" s="56">
        <v>1.5</v>
      </c>
    </row>
    <row r="68" spans="1:12" ht="15" x14ac:dyDescent="0.25">
      <c r="A68" s="23"/>
      <c r="B68" s="15"/>
      <c r="C68" s="11"/>
      <c r="D68" s="7" t="s">
        <v>32</v>
      </c>
      <c r="E68" s="51" t="s">
        <v>41</v>
      </c>
      <c r="F68" s="46">
        <v>30</v>
      </c>
      <c r="G68" s="47">
        <v>2.4</v>
      </c>
      <c r="H68" s="47">
        <v>0.5</v>
      </c>
      <c r="I68" s="48">
        <v>12</v>
      </c>
      <c r="J68" s="47">
        <v>61.8</v>
      </c>
      <c r="K68" s="46">
        <v>574</v>
      </c>
      <c r="L68" s="56">
        <v>1.5</v>
      </c>
    </row>
    <row r="69" spans="1:12" ht="15" x14ac:dyDescent="0.25">
      <c r="A69" s="23"/>
      <c r="B69" s="15"/>
      <c r="C69" s="11"/>
      <c r="D69" s="1" t="s">
        <v>24</v>
      </c>
      <c r="E69" s="64"/>
      <c r="F69" s="64"/>
      <c r="G69" s="64"/>
      <c r="H69" s="64"/>
      <c r="I69" s="64"/>
      <c r="J69" s="64"/>
      <c r="K69" s="64"/>
      <c r="L69" s="64"/>
    </row>
    <row r="70" spans="1:12" ht="15" x14ac:dyDescent="0.25">
      <c r="A70" s="23"/>
      <c r="B70" s="15"/>
      <c r="C70" s="11"/>
      <c r="D70" s="7" t="s">
        <v>54</v>
      </c>
      <c r="E70" s="51" t="s">
        <v>91</v>
      </c>
      <c r="F70" s="52">
        <v>15</v>
      </c>
      <c r="G70" s="47">
        <v>0.6</v>
      </c>
      <c r="H70" s="47">
        <v>4.5999999999999996</v>
      </c>
      <c r="I70" s="47">
        <v>9.4</v>
      </c>
      <c r="J70" s="47">
        <v>81.2</v>
      </c>
      <c r="K70" s="46">
        <v>580</v>
      </c>
      <c r="L70" s="56">
        <v>3.2</v>
      </c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535</v>
      </c>
      <c r="G71" s="19">
        <f t="shared" ref="G71:J71" si="16">SUM(G64:G70)</f>
        <v>22.9</v>
      </c>
      <c r="H71" s="19">
        <f t="shared" si="16"/>
        <v>15.6</v>
      </c>
      <c r="I71" s="19">
        <f t="shared" si="16"/>
        <v>63.699999999999996</v>
      </c>
      <c r="J71" s="19">
        <f t="shared" si="16"/>
        <v>486.70000000000005</v>
      </c>
      <c r="K71" s="25"/>
      <c r="L71" s="19">
        <f>SUM(L64:L70)</f>
        <v>89.2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54" t="s">
        <v>75</v>
      </c>
      <c r="F72" s="52">
        <v>60</v>
      </c>
      <c r="G72" s="47">
        <v>0.48</v>
      </c>
      <c r="H72" s="47">
        <v>0.06</v>
      </c>
      <c r="I72" s="47">
        <v>1.02</v>
      </c>
      <c r="J72" s="47">
        <v>7.8</v>
      </c>
      <c r="K72" s="46">
        <v>107</v>
      </c>
      <c r="L72" s="56">
        <v>6.34</v>
      </c>
    </row>
    <row r="73" spans="1:12" ht="15" x14ac:dyDescent="0.25">
      <c r="A73" s="23"/>
      <c r="B73" s="15"/>
      <c r="C73" s="11"/>
      <c r="D73" s="7" t="s">
        <v>27</v>
      </c>
      <c r="E73" s="54" t="s">
        <v>61</v>
      </c>
      <c r="F73" s="52">
        <v>250</v>
      </c>
      <c r="G73" s="47">
        <v>4.9000000000000004</v>
      </c>
      <c r="H73" s="47">
        <v>5.35</v>
      </c>
      <c r="I73" s="47">
        <v>20.149999999999999</v>
      </c>
      <c r="J73" s="47">
        <v>148.30000000000001</v>
      </c>
      <c r="K73" s="46">
        <v>145</v>
      </c>
      <c r="L73" s="56">
        <v>12.2</v>
      </c>
    </row>
    <row r="74" spans="1:12" ht="15" x14ac:dyDescent="0.25">
      <c r="A74" s="23"/>
      <c r="B74" s="15"/>
      <c r="C74" s="11"/>
      <c r="D74" s="7" t="s">
        <v>28</v>
      </c>
      <c r="E74" s="51" t="s">
        <v>43</v>
      </c>
      <c r="F74" s="52">
        <v>200</v>
      </c>
      <c r="G74" s="59">
        <v>15.8</v>
      </c>
      <c r="H74" s="59">
        <v>16.399999999999999</v>
      </c>
      <c r="I74" s="59">
        <v>18.170000000000002</v>
      </c>
      <c r="J74" s="58">
        <v>283</v>
      </c>
      <c r="K74" s="46">
        <v>407</v>
      </c>
      <c r="L74" s="56">
        <v>56.4</v>
      </c>
    </row>
    <row r="75" spans="1:12" ht="15" x14ac:dyDescent="0.25">
      <c r="A75" s="23"/>
      <c r="B75" s="15"/>
      <c r="C75" s="11"/>
      <c r="D75" s="7" t="s">
        <v>29</v>
      </c>
      <c r="E75" s="64"/>
      <c r="F75" s="64"/>
      <c r="G75" s="64"/>
      <c r="H75" s="64"/>
      <c r="I75" s="64"/>
      <c r="J75" s="64"/>
      <c r="K75" s="64"/>
      <c r="L75" s="64"/>
    </row>
    <row r="76" spans="1:12" ht="15" x14ac:dyDescent="0.25">
      <c r="A76" s="23"/>
      <c r="B76" s="15"/>
      <c r="C76" s="11"/>
      <c r="D76" s="7" t="s">
        <v>30</v>
      </c>
      <c r="E76" s="51" t="s">
        <v>58</v>
      </c>
      <c r="F76" s="52">
        <v>200</v>
      </c>
      <c r="G76" s="47">
        <v>0.5</v>
      </c>
      <c r="H76" s="47">
        <v>0.2</v>
      </c>
      <c r="I76" s="47">
        <v>23.1</v>
      </c>
      <c r="J76" s="47">
        <v>96</v>
      </c>
      <c r="K76" s="46">
        <v>509</v>
      </c>
      <c r="L76" s="56">
        <v>4.22</v>
      </c>
    </row>
    <row r="77" spans="1:12" ht="15" x14ac:dyDescent="0.25">
      <c r="A77" s="23"/>
      <c r="B77" s="15"/>
      <c r="C77" s="11"/>
      <c r="D77" s="7" t="s">
        <v>31</v>
      </c>
      <c r="E77" s="61" t="s">
        <v>40</v>
      </c>
      <c r="F77" s="62">
        <v>50</v>
      </c>
      <c r="G77" s="48">
        <v>3.85</v>
      </c>
      <c r="H77" s="48">
        <v>0.4</v>
      </c>
      <c r="I77" s="48">
        <v>24.6</v>
      </c>
      <c r="J77" s="48">
        <v>117</v>
      </c>
      <c r="K77" s="63">
        <v>108</v>
      </c>
      <c r="L77" s="56">
        <v>2.36</v>
      </c>
    </row>
    <row r="78" spans="1:12" ht="15" x14ac:dyDescent="0.25">
      <c r="A78" s="23"/>
      <c r="B78" s="15"/>
      <c r="C78" s="11"/>
      <c r="D78" s="7" t="s">
        <v>32</v>
      </c>
      <c r="E78" s="51" t="s">
        <v>41</v>
      </c>
      <c r="F78" s="52">
        <v>50</v>
      </c>
      <c r="G78" s="47">
        <v>3.25</v>
      </c>
      <c r="H78" s="47">
        <v>0.56999999999999995</v>
      </c>
      <c r="I78" s="47">
        <v>16.5</v>
      </c>
      <c r="J78" s="47">
        <v>86.8</v>
      </c>
      <c r="K78" s="46">
        <v>109</v>
      </c>
      <c r="L78" s="56">
        <v>2.27</v>
      </c>
    </row>
    <row r="79" spans="1:12" ht="15" x14ac:dyDescent="0.25">
      <c r="A79" s="23"/>
      <c r="B79" s="15"/>
      <c r="C79" s="11"/>
      <c r="D79" s="49" t="s">
        <v>54</v>
      </c>
      <c r="E79" s="51" t="s">
        <v>78</v>
      </c>
      <c r="F79" s="52">
        <v>30</v>
      </c>
      <c r="G79" s="47">
        <v>1.77</v>
      </c>
      <c r="H79" s="47">
        <v>1.4</v>
      </c>
      <c r="I79" s="47">
        <v>22.56</v>
      </c>
      <c r="J79" s="47">
        <v>109.8</v>
      </c>
      <c r="K79" s="46">
        <v>590</v>
      </c>
      <c r="L79" s="56">
        <v>7.04</v>
      </c>
    </row>
    <row r="80" spans="1:12" ht="15" x14ac:dyDescent="0.25">
      <c r="A80" s="23"/>
      <c r="B80" s="15"/>
      <c r="C80" s="11"/>
      <c r="D80" s="49"/>
      <c r="E80" s="51"/>
      <c r="F80" s="52"/>
      <c r="G80" s="47"/>
      <c r="H80" s="47"/>
      <c r="I80" s="47"/>
      <c r="J80" s="47"/>
      <c r="K80" s="46"/>
      <c r="L80" s="56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840</v>
      </c>
      <c r="G81" s="19">
        <f t="shared" ref="G81:L81" si="17">SUM(G72:G80)</f>
        <v>30.55</v>
      </c>
      <c r="H81" s="19">
        <f t="shared" si="17"/>
        <v>24.379999999999995</v>
      </c>
      <c r="I81" s="19">
        <f t="shared" si="17"/>
        <v>126.10000000000001</v>
      </c>
      <c r="J81" s="19">
        <f t="shared" si="17"/>
        <v>848.69999999999993</v>
      </c>
      <c r="K81" s="25"/>
      <c r="L81" s="19">
        <f t="shared" si="17"/>
        <v>90.83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95" t="s">
        <v>4</v>
      </c>
      <c r="D82" s="96"/>
      <c r="E82" s="66"/>
      <c r="F82" s="65">
        <f>F71+F81</f>
        <v>1375</v>
      </c>
      <c r="G82" s="65">
        <f t="shared" ref="G82" si="18">G71+G81</f>
        <v>53.45</v>
      </c>
      <c r="H82" s="65">
        <f t="shared" ref="H82" si="19">H71+H81</f>
        <v>39.979999999999997</v>
      </c>
      <c r="I82" s="65">
        <f t="shared" ref="I82" si="20">I71+I81</f>
        <v>189.8</v>
      </c>
      <c r="J82" s="65">
        <f t="shared" ref="J82:L82" si="21">J71+J81</f>
        <v>1335.4</v>
      </c>
      <c r="K82" s="65"/>
      <c r="L82" s="65">
        <f t="shared" si="21"/>
        <v>180.03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53" t="s">
        <v>92</v>
      </c>
      <c r="F83" s="52">
        <v>90</v>
      </c>
      <c r="G83" s="87">
        <v>9</v>
      </c>
      <c r="H83" s="87">
        <v>6.5</v>
      </c>
      <c r="I83" s="87">
        <v>5</v>
      </c>
      <c r="J83" s="58">
        <v>152.30000000000001</v>
      </c>
      <c r="K83" s="46" t="s">
        <v>94</v>
      </c>
      <c r="L83" s="56">
        <v>63.5</v>
      </c>
    </row>
    <row r="84" spans="1:12" ht="15" x14ac:dyDescent="0.25">
      <c r="A84" s="23"/>
      <c r="B84" s="15"/>
      <c r="C84" s="11"/>
      <c r="D84" s="91" t="s">
        <v>21</v>
      </c>
      <c r="E84" s="51" t="s">
        <v>93</v>
      </c>
      <c r="F84" s="52">
        <v>150</v>
      </c>
      <c r="G84" s="87">
        <v>8.3000000000000007</v>
      </c>
      <c r="H84" s="87">
        <v>6.2</v>
      </c>
      <c r="I84" s="87">
        <v>37</v>
      </c>
      <c r="J84" s="47">
        <v>235.1</v>
      </c>
      <c r="K84" s="46">
        <v>202</v>
      </c>
      <c r="L84" s="56">
        <v>22.8</v>
      </c>
    </row>
    <row r="85" spans="1:12" ht="15" x14ac:dyDescent="0.25">
      <c r="A85" s="23"/>
      <c r="B85" s="15"/>
      <c r="C85" s="11"/>
      <c r="D85" s="7" t="s">
        <v>22</v>
      </c>
      <c r="E85" s="61" t="s">
        <v>88</v>
      </c>
      <c r="F85" s="62">
        <v>200</v>
      </c>
      <c r="G85" s="87">
        <v>1.6</v>
      </c>
      <c r="H85" s="87">
        <v>1.3</v>
      </c>
      <c r="I85" s="87">
        <v>11.5</v>
      </c>
      <c r="J85" s="48">
        <v>64</v>
      </c>
      <c r="K85" s="63">
        <v>460</v>
      </c>
      <c r="L85" s="56">
        <v>4.0999999999999996</v>
      </c>
    </row>
    <row r="86" spans="1:12" ht="15" x14ac:dyDescent="0.25">
      <c r="A86" s="23"/>
      <c r="B86" s="15"/>
      <c r="C86" s="11"/>
      <c r="D86" s="7" t="s">
        <v>23</v>
      </c>
      <c r="E86" s="51" t="s">
        <v>40</v>
      </c>
      <c r="F86" s="52">
        <v>40</v>
      </c>
      <c r="G86" s="87">
        <v>3</v>
      </c>
      <c r="H86" s="87">
        <v>0.3</v>
      </c>
      <c r="I86" s="87">
        <v>19.600000000000001</v>
      </c>
      <c r="J86" s="47">
        <v>93.4</v>
      </c>
      <c r="K86" s="46">
        <v>573</v>
      </c>
      <c r="L86" s="56">
        <v>2</v>
      </c>
    </row>
    <row r="87" spans="1:12" ht="15" x14ac:dyDescent="0.25">
      <c r="A87" s="23"/>
      <c r="B87" s="15"/>
      <c r="C87" s="11"/>
      <c r="D87" s="7" t="s">
        <v>32</v>
      </c>
      <c r="E87" s="51" t="s">
        <v>41</v>
      </c>
      <c r="F87" s="52">
        <v>20</v>
      </c>
      <c r="G87" s="87">
        <v>1.6</v>
      </c>
      <c r="H87" s="87">
        <v>0.3</v>
      </c>
      <c r="I87" s="87">
        <v>8.1</v>
      </c>
      <c r="J87" s="47">
        <v>41.4</v>
      </c>
      <c r="K87" s="46">
        <v>574</v>
      </c>
      <c r="L87" s="56">
        <v>1</v>
      </c>
    </row>
    <row r="88" spans="1:12" ht="15" x14ac:dyDescent="0.25">
      <c r="A88" s="23"/>
      <c r="B88" s="15"/>
      <c r="C88" s="11"/>
      <c r="D88" s="7" t="s">
        <v>24</v>
      </c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3"/>
      <c r="B89" s="15"/>
      <c r="C89" s="11"/>
      <c r="D89" s="6"/>
      <c r="E89" s="38"/>
      <c r="F89" s="39"/>
      <c r="G89" s="39"/>
      <c r="H89" s="39"/>
      <c r="I89" s="39"/>
      <c r="J89" s="39"/>
      <c r="K89" s="40"/>
      <c r="L89" s="39"/>
    </row>
    <row r="90" spans="1:12" ht="15" x14ac:dyDescent="0.25">
      <c r="A90" s="23"/>
      <c r="B90" s="15"/>
      <c r="C90" s="11"/>
      <c r="D90" s="6"/>
      <c r="E90" s="38"/>
      <c r="F90" s="39"/>
      <c r="G90" s="39"/>
      <c r="H90" s="39"/>
      <c r="I90" s="39"/>
      <c r="J90" s="39"/>
      <c r="K90" s="40"/>
      <c r="L90" s="39"/>
    </row>
    <row r="91" spans="1:12" ht="15" x14ac:dyDescent="0.25">
      <c r="A91" s="24"/>
      <c r="B91" s="17"/>
      <c r="C91" s="8"/>
      <c r="D91" s="18" t="s">
        <v>33</v>
      </c>
      <c r="E91" s="9"/>
      <c r="F91" s="19">
        <f>SUM(F83:F90)</f>
        <v>500</v>
      </c>
      <c r="G91" s="19">
        <f t="shared" ref="G91:J91" si="22">SUM(G83:G90)</f>
        <v>23.500000000000004</v>
      </c>
      <c r="H91" s="19">
        <f t="shared" si="22"/>
        <v>14.600000000000001</v>
      </c>
      <c r="I91" s="19">
        <f t="shared" si="22"/>
        <v>81.199999999999989</v>
      </c>
      <c r="J91" s="19">
        <f t="shared" si="22"/>
        <v>586.19999999999993</v>
      </c>
      <c r="K91" s="25"/>
      <c r="L91" s="19">
        <f>SUM(L83:L90)</f>
        <v>93.399999999999991</v>
      </c>
    </row>
    <row r="92" spans="1:12" ht="15" x14ac:dyDescent="0.25">
      <c r="A92" s="26">
        <f>A83</f>
        <v>1</v>
      </c>
      <c r="B92" s="13">
        <f>B83</f>
        <v>5</v>
      </c>
      <c r="C92" s="10" t="s">
        <v>25</v>
      </c>
      <c r="D92" s="7" t="s">
        <v>26</v>
      </c>
      <c r="E92" s="54" t="s">
        <v>74</v>
      </c>
      <c r="F92" s="52">
        <v>60</v>
      </c>
      <c r="G92" s="47">
        <v>0.88</v>
      </c>
      <c r="H92" s="47">
        <v>0.08</v>
      </c>
      <c r="I92" s="47">
        <v>2.8</v>
      </c>
      <c r="J92" s="47">
        <v>16</v>
      </c>
      <c r="K92" s="46">
        <v>107</v>
      </c>
      <c r="L92" s="56">
        <v>7.9</v>
      </c>
    </row>
    <row r="93" spans="1:12" ht="15" x14ac:dyDescent="0.25">
      <c r="A93" s="23"/>
      <c r="B93" s="15"/>
      <c r="C93" s="11"/>
      <c r="D93" s="7" t="s">
        <v>27</v>
      </c>
      <c r="E93" s="54" t="s">
        <v>62</v>
      </c>
      <c r="F93" s="52">
        <v>250</v>
      </c>
      <c r="G93" s="47">
        <v>2.1800000000000002</v>
      </c>
      <c r="H93" s="47">
        <v>4.45</v>
      </c>
      <c r="I93" s="47">
        <v>12.02</v>
      </c>
      <c r="J93" s="47">
        <v>97</v>
      </c>
      <c r="K93" s="46">
        <v>131</v>
      </c>
      <c r="L93" s="56">
        <v>13.8</v>
      </c>
    </row>
    <row r="94" spans="1:12" ht="15" x14ac:dyDescent="0.25">
      <c r="A94" s="23"/>
      <c r="B94" s="15"/>
      <c r="C94" s="11"/>
      <c r="D94" s="7" t="s">
        <v>28</v>
      </c>
      <c r="E94" s="51" t="s">
        <v>77</v>
      </c>
      <c r="F94" s="52">
        <v>110</v>
      </c>
      <c r="G94" s="59">
        <v>12.82</v>
      </c>
      <c r="H94" s="59">
        <v>2.99</v>
      </c>
      <c r="I94" s="59">
        <v>10.72</v>
      </c>
      <c r="J94" s="58">
        <v>121.38</v>
      </c>
      <c r="K94" s="46">
        <v>345</v>
      </c>
      <c r="L94" s="56">
        <v>30.9</v>
      </c>
    </row>
    <row r="95" spans="1:12" ht="15" x14ac:dyDescent="0.25">
      <c r="A95" s="23"/>
      <c r="B95" s="15"/>
      <c r="C95" s="11"/>
      <c r="D95" s="7" t="s">
        <v>29</v>
      </c>
      <c r="E95" s="51" t="s">
        <v>63</v>
      </c>
      <c r="F95" s="52">
        <v>180</v>
      </c>
      <c r="G95" s="59">
        <v>4.4400000000000004</v>
      </c>
      <c r="H95" s="59">
        <v>7.32</v>
      </c>
      <c r="I95" s="59">
        <v>44.8</v>
      </c>
      <c r="J95" s="58">
        <v>262.8</v>
      </c>
      <c r="K95" s="46">
        <v>240</v>
      </c>
      <c r="L95" s="56">
        <v>10.050000000000001</v>
      </c>
    </row>
    <row r="96" spans="1:12" ht="15" x14ac:dyDescent="0.25">
      <c r="A96" s="23"/>
      <c r="B96" s="15"/>
      <c r="C96" s="11"/>
      <c r="D96" s="7" t="s">
        <v>30</v>
      </c>
      <c r="E96" s="53" t="s">
        <v>79</v>
      </c>
      <c r="F96" s="52">
        <v>200</v>
      </c>
      <c r="G96" s="47">
        <v>0.1</v>
      </c>
      <c r="H96" s="47">
        <v>0</v>
      </c>
      <c r="I96" s="47">
        <v>15.2</v>
      </c>
      <c r="J96" s="47">
        <v>61</v>
      </c>
      <c r="K96" s="46">
        <v>494</v>
      </c>
      <c r="L96" s="56">
        <v>4.93</v>
      </c>
    </row>
    <row r="97" spans="1:12" ht="15" x14ac:dyDescent="0.25">
      <c r="A97" s="23"/>
      <c r="B97" s="15"/>
      <c r="C97" s="11"/>
      <c r="D97" s="7" t="s">
        <v>31</v>
      </c>
      <c r="E97" s="61" t="s">
        <v>40</v>
      </c>
      <c r="F97" s="62">
        <v>50</v>
      </c>
      <c r="G97" s="48">
        <v>3.85</v>
      </c>
      <c r="H97" s="48">
        <v>0.4</v>
      </c>
      <c r="I97" s="48">
        <v>24.6</v>
      </c>
      <c r="J97" s="48">
        <v>117.5</v>
      </c>
      <c r="K97" s="63">
        <v>108</v>
      </c>
      <c r="L97" s="56">
        <v>2.36</v>
      </c>
    </row>
    <row r="98" spans="1:12" ht="15" x14ac:dyDescent="0.25">
      <c r="A98" s="23"/>
      <c r="B98" s="15"/>
      <c r="C98" s="11"/>
      <c r="D98" s="7" t="s">
        <v>32</v>
      </c>
      <c r="E98" s="51" t="s">
        <v>41</v>
      </c>
      <c r="F98" s="52">
        <v>50</v>
      </c>
      <c r="G98" s="47">
        <v>1.98</v>
      </c>
      <c r="H98" s="47">
        <v>0.35</v>
      </c>
      <c r="I98" s="47">
        <v>9.9600000000000009</v>
      </c>
      <c r="J98" s="47">
        <v>52.1</v>
      </c>
      <c r="K98" s="46">
        <v>109</v>
      </c>
      <c r="L98" s="56">
        <v>1.36</v>
      </c>
    </row>
    <row r="99" spans="1:12" ht="15" x14ac:dyDescent="0.25">
      <c r="A99" s="23"/>
      <c r="B99" s="15"/>
      <c r="C99" s="11"/>
      <c r="D99" s="71" t="s">
        <v>24</v>
      </c>
      <c r="E99" s="53" t="s">
        <v>59</v>
      </c>
      <c r="F99" s="52">
        <v>100</v>
      </c>
      <c r="G99" s="47">
        <v>0.6</v>
      </c>
      <c r="H99" s="47">
        <v>0.6</v>
      </c>
      <c r="I99" s="47">
        <v>15.4</v>
      </c>
      <c r="J99" s="47">
        <v>72</v>
      </c>
      <c r="K99" s="46">
        <v>112</v>
      </c>
      <c r="L99" s="56">
        <v>12</v>
      </c>
    </row>
    <row r="100" spans="1:12" ht="15" x14ac:dyDescent="0.25">
      <c r="A100" s="23"/>
      <c r="B100" s="15"/>
      <c r="C100" s="11"/>
      <c r="D100" s="71"/>
      <c r="E100" s="53"/>
      <c r="F100" s="52"/>
      <c r="G100" s="47"/>
      <c r="H100" s="47"/>
      <c r="I100" s="47"/>
      <c r="J100" s="47"/>
      <c r="K100" s="46"/>
      <c r="L100" s="56"/>
    </row>
    <row r="101" spans="1:12" ht="15" x14ac:dyDescent="0.25">
      <c r="A101" s="24"/>
      <c r="B101" s="17"/>
      <c r="C101" s="8"/>
      <c r="D101" s="18" t="s">
        <v>33</v>
      </c>
      <c r="E101" s="9"/>
      <c r="F101" s="19">
        <f>SUM(F92:F100)</f>
        <v>1000</v>
      </c>
      <c r="G101" s="19">
        <f t="shared" ref="G101:L101" si="23">SUM(G92:G100)</f>
        <v>26.850000000000005</v>
      </c>
      <c r="H101" s="19">
        <f t="shared" si="23"/>
        <v>16.190000000000001</v>
      </c>
      <c r="I101" s="19">
        <f t="shared" si="23"/>
        <v>135.50000000000003</v>
      </c>
      <c r="J101" s="19">
        <f t="shared" si="23"/>
        <v>799.78000000000009</v>
      </c>
      <c r="K101" s="19"/>
      <c r="L101" s="19">
        <f t="shared" si="23"/>
        <v>83.300000000000011</v>
      </c>
    </row>
    <row r="102" spans="1:12" ht="15.75" customHeight="1" thickBot="1" x14ac:dyDescent="0.25">
      <c r="A102" s="29">
        <f>A83</f>
        <v>1</v>
      </c>
      <c r="B102" s="30">
        <f>B83</f>
        <v>5</v>
      </c>
      <c r="C102" s="95" t="s">
        <v>4</v>
      </c>
      <c r="D102" s="96"/>
      <c r="E102" s="66"/>
      <c r="F102" s="65">
        <f>F91+F101</f>
        <v>1500</v>
      </c>
      <c r="G102" s="65">
        <f t="shared" ref="G102" si="24">G91+G101</f>
        <v>50.350000000000009</v>
      </c>
      <c r="H102" s="65">
        <f t="shared" ref="H102" si="25">H91+H101</f>
        <v>30.790000000000003</v>
      </c>
      <c r="I102" s="65">
        <f t="shared" ref="I102" si="26">I91+I101</f>
        <v>216.70000000000002</v>
      </c>
      <c r="J102" s="65">
        <f t="shared" ref="J102:L102" si="27">J91+J101</f>
        <v>1385.98</v>
      </c>
      <c r="K102" s="65"/>
      <c r="L102" s="65">
        <f t="shared" si="27"/>
        <v>176.7</v>
      </c>
    </row>
    <row r="103" spans="1:12" ht="15" x14ac:dyDescent="0.25">
      <c r="A103" s="20">
        <v>2</v>
      </c>
      <c r="B103" s="21">
        <v>1</v>
      </c>
      <c r="C103" s="22" t="s">
        <v>20</v>
      </c>
      <c r="D103" s="6" t="s">
        <v>21</v>
      </c>
      <c r="E103" s="51" t="s">
        <v>96</v>
      </c>
      <c r="F103" s="52">
        <v>200</v>
      </c>
      <c r="G103" s="72">
        <v>7.5</v>
      </c>
      <c r="H103" s="72">
        <v>7.4</v>
      </c>
      <c r="I103" s="72">
        <v>35.700000000000003</v>
      </c>
      <c r="J103" s="73">
        <v>239.6</v>
      </c>
      <c r="K103" s="46">
        <v>235</v>
      </c>
      <c r="L103" s="56">
        <v>21.5</v>
      </c>
    </row>
    <row r="104" spans="1:12" ht="15" x14ac:dyDescent="0.25">
      <c r="A104" s="23"/>
      <c r="B104" s="15"/>
      <c r="C104" s="11"/>
      <c r="D104" s="89"/>
      <c r="E104" s="64"/>
      <c r="F104" s="64"/>
      <c r="G104" s="64"/>
      <c r="H104" s="64"/>
      <c r="I104" s="64"/>
      <c r="J104" s="64"/>
      <c r="K104" s="64"/>
      <c r="L104" s="64"/>
    </row>
    <row r="105" spans="1:12" ht="15" x14ac:dyDescent="0.25">
      <c r="A105" s="23"/>
      <c r="B105" s="15"/>
      <c r="C105" s="11"/>
      <c r="D105" s="7" t="s">
        <v>22</v>
      </c>
      <c r="E105" s="53" t="s">
        <v>79</v>
      </c>
      <c r="F105" s="46">
        <v>200</v>
      </c>
      <c r="G105" s="47">
        <v>0.3</v>
      </c>
      <c r="H105" s="47">
        <v>0.1</v>
      </c>
      <c r="I105" s="47">
        <v>9.5</v>
      </c>
      <c r="J105" s="47">
        <v>40</v>
      </c>
      <c r="K105" s="46">
        <v>459</v>
      </c>
      <c r="L105" s="56">
        <v>3.5</v>
      </c>
    </row>
    <row r="106" spans="1:12" ht="15" x14ac:dyDescent="0.25">
      <c r="A106" s="23"/>
      <c r="B106" s="15"/>
      <c r="C106" s="11"/>
      <c r="D106" s="7" t="s">
        <v>23</v>
      </c>
      <c r="E106" s="51" t="s">
        <v>41</v>
      </c>
      <c r="F106" s="52">
        <v>20</v>
      </c>
      <c r="G106" s="47">
        <v>1.6</v>
      </c>
      <c r="H106" s="47">
        <v>0.3</v>
      </c>
      <c r="I106" s="47">
        <v>8.1</v>
      </c>
      <c r="J106" s="47">
        <v>41.4</v>
      </c>
      <c r="K106" s="46">
        <v>574</v>
      </c>
      <c r="L106" s="56">
        <v>1</v>
      </c>
    </row>
    <row r="107" spans="1:12" ht="15.75" thickBot="1" x14ac:dyDescent="0.3">
      <c r="A107" s="23"/>
      <c r="B107" s="15"/>
      <c r="C107" s="11"/>
      <c r="D107" s="7" t="s">
        <v>24</v>
      </c>
      <c r="E107" s="51" t="s">
        <v>87</v>
      </c>
      <c r="F107" s="52">
        <v>100</v>
      </c>
      <c r="G107" s="47">
        <v>0.4</v>
      </c>
      <c r="H107" s="47">
        <v>0.4</v>
      </c>
      <c r="I107" s="48">
        <v>9.8000000000000007</v>
      </c>
      <c r="J107" s="47">
        <v>47</v>
      </c>
      <c r="K107" s="46">
        <v>112</v>
      </c>
      <c r="L107" s="56">
        <v>12</v>
      </c>
    </row>
    <row r="108" spans="1:12" ht="15" x14ac:dyDescent="0.25">
      <c r="A108" s="23"/>
      <c r="B108" s="15"/>
      <c r="C108" s="11"/>
      <c r="D108" s="5" t="s">
        <v>23</v>
      </c>
      <c r="E108" s="54" t="s">
        <v>95</v>
      </c>
      <c r="F108" s="52">
        <v>40</v>
      </c>
      <c r="G108" s="47">
        <v>5.7</v>
      </c>
      <c r="H108" s="47">
        <v>10.4</v>
      </c>
      <c r="I108" s="47">
        <v>8</v>
      </c>
      <c r="J108" s="47">
        <v>148.1</v>
      </c>
      <c r="K108" s="55">
        <v>65</v>
      </c>
      <c r="L108" s="56">
        <v>25.6</v>
      </c>
    </row>
    <row r="109" spans="1:12" ht="15" x14ac:dyDescent="0.25">
      <c r="A109" s="23"/>
      <c r="B109" s="15"/>
      <c r="C109" s="11"/>
      <c r="D109" s="49"/>
      <c r="E109" s="54"/>
      <c r="F109" s="52"/>
      <c r="G109" s="47"/>
      <c r="H109" s="47"/>
      <c r="I109" s="47"/>
      <c r="J109" s="47"/>
      <c r="K109" s="55"/>
      <c r="L109" s="56"/>
    </row>
    <row r="110" spans="1:12" ht="15" x14ac:dyDescent="0.25">
      <c r="A110" s="23"/>
      <c r="B110" s="15"/>
      <c r="C110" s="11"/>
      <c r="D110" s="6"/>
      <c r="E110" s="38"/>
      <c r="F110" s="39"/>
      <c r="G110" s="39"/>
      <c r="H110" s="39"/>
      <c r="I110" s="39"/>
      <c r="J110" s="39"/>
      <c r="K110" s="40"/>
      <c r="L110" s="39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SUM(F103:F110)</f>
        <v>560</v>
      </c>
      <c r="G111" s="19">
        <f>SUM(G103:G110)</f>
        <v>15.5</v>
      </c>
      <c r="H111" s="19">
        <f>SUM(H103:H110)</f>
        <v>18.600000000000001</v>
      </c>
      <c r="I111" s="19">
        <f>SUM(I103:I110)</f>
        <v>71.100000000000009</v>
      </c>
      <c r="J111" s="19">
        <f>SUM(J103:J110)</f>
        <v>516.1</v>
      </c>
      <c r="K111" s="25"/>
      <c r="L111" s="19">
        <f>SUM(L103:L110)</f>
        <v>63.6</v>
      </c>
    </row>
    <row r="112" spans="1:12" ht="15" x14ac:dyDescent="0.25">
      <c r="A112" s="26">
        <f>A103</f>
        <v>2</v>
      </c>
      <c r="B112" s="13">
        <f>B103</f>
        <v>1</v>
      </c>
      <c r="C112" s="10" t="s">
        <v>25</v>
      </c>
      <c r="D112" s="7" t="s">
        <v>26</v>
      </c>
      <c r="E112" s="54" t="s">
        <v>74</v>
      </c>
      <c r="F112" s="52">
        <v>60</v>
      </c>
      <c r="G112" s="47">
        <v>0.66</v>
      </c>
      <c r="H112" s="47">
        <v>0.06</v>
      </c>
      <c r="I112" s="47">
        <v>2.1</v>
      </c>
      <c r="J112" s="47">
        <v>12</v>
      </c>
      <c r="K112" s="46">
        <v>107</v>
      </c>
      <c r="L112" s="56">
        <v>7.9</v>
      </c>
    </row>
    <row r="113" spans="1:12" ht="15" x14ac:dyDescent="0.25">
      <c r="A113" s="23"/>
      <c r="B113" s="15"/>
      <c r="C113" s="11"/>
      <c r="D113" s="7" t="s">
        <v>27</v>
      </c>
      <c r="E113" s="54" t="s">
        <v>65</v>
      </c>
      <c r="F113" s="52">
        <v>250</v>
      </c>
      <c r="G113" s="47">
        <v>2.0499999999999998</v>
      </c>
      <c r="H113" s="47">
        <v>5.25</v>
      </c>
      <c r="I113" s="47">
        <v>16.25</v>
      </c>
      <c r="J113" s="47">
        <v>121.3</v>
      </c>
      <c r="K113" s="46">
        <v>134</v>
      </c>
      <c r="L113" s="56">
        <v>8.5</v>
      </c>
    </row>
    <row r="114" spans="1:12" ht="15" x14ac:dyDescent="0.25">
      <c r="A114" s="23"/>
      <c r="B114" s="15"/>
      <c r="C114" s="11"/>
      <c r="D114" s="7" t="s">
        <v>28</v>
      </c>
      <c r="E114" s="68" t="s">
        <v>67</v>
      </c>
      <c r="F114" s="62">
        <v>105</v>
      </c>
      <c r="G114" s="59">
        <v>18</v>
      </c>
      <c r="H114" s="59">
        <v>13.8</v>
      </c>
      <c r="I114" s="59">
        <v>4.3</v>
      </c>
      <c r="J114" s="74">
        <v>213</v>
      </c>
      <c r="K114" s="63">
        <v>398</v>
      </c>
      <c r="L114" s="56">
        <v>52.3</v>
      </c>
    </row>
    <row r="115" spans="1:12" ht="15" x14ac:dyDescent="0.25">
      <c r="A115" s="23"/>
      <c r="B115" s="15"/>
      <c r="C115" s="11"/>
      <c r="D115" s="7" t="s">
        <v>29</v>
      </c>
      <c r="E115" s="75" t="s">
        <v>66</v>
      </c>
      <c r="F115" s="77">
        <v>150</v>
      </c>
      <c r="G115" s="59">
        <v>5.65</v>
      </c>
      <c r="H115" s="59">
        <v>0.67</v>
      </c>
      <c r="I115" s="59">
        <v>29.04</v>
      </c>
      <c r="J115" s="58">
        <v>145</v>
      </c>
      <c r="K115" s="76">
        <v>291</v>
      </c>
      <c r="L115" s="56">
        <v>12.5</v>
      </c>
    </row>
    <row r="116" spans="1:12" ht="15" x14ac:dyDescent="0.25">
      <c r="A116" s="23"/>
      <c r="B116" s="15"/>
      <c r="C116" s="11"/>
      <c r="D116" s="7" t="s">
        <v>30</v>
      </c>
      <c r="E116" s="53" t="s">
        <v>79</v>
      </c>
      <c r="F116" s="52">
        <v>200</v>
      </c>
      <c r="G116" s="47">
        <v>0.1</v>
      </c>
      <c r="H116" s="47">
        <v>0</v>
      </c>
      <c r="I116" s="47">
        <v>15.2</v>
      </c>
      <c r="J116" s="47">
        <v>61</v>
      </c>
      <c r="K116" s="46">
        <v>494</v>
      </c>
      <c r="L116" s="56">
        <v>4.93</v>
      </c>
    </row>
    <row r="117" spans="1:12" ht="15" x14ac:dyDescent="0.25">
      <c r="A117" s="23"/>
      <c r="B117" s="15"/>
      <c r="C117" s="11"/>
      <c r="D117" s="7" t="s">
        <v>31</v>
      </c>
      <c r="E117" s="61" t="s">
        <v>40</v>
      </c>
      <c r="F117" s="62">
        <v>50</v>
      </c>
      <c r="G117" s="48">
        <v>3.85</v>
      </c>
      <c r="H117" s="48">
        <v>0.4</v>
      </c>
      <c r="I117" s="48">
        <v>24.6</v>
      </c>
      <c r="J117" s="48">
        <v>117</v>
      </c>
      <c r="K117" s="63">
        <v>108</v>
      </c>
      <c r="L117" s="56">
        <v>2.36</v>
      </c>
    </row>
    <row r="118" spans="1:12" ht="15" x14ac:dyDescent="0.25">
      <c r="A118" s="23"/>
      <c r="B118" s="15"/>
      <c r="C118" s="11"/>
      <c r="D118" s="7" t="s">
        <v>32</v>
      </c>
      <c r="E118" s="51" t="s">
        <v>41</v>
      </c>
      <c r="F118" s="52">
        <v>50</v>
      </c>
      <c r="G118" s="47">
        <v>3.25</v>
      </c>
      <c r="H118" s="47">
        <v>0.56999999999999995</v>
      </c>
      <c r="I118" s="47">
        <v>16.5</v>
      </c>
      <c r="J118" s="47">
        <v>86.8</v>
      </c>
      <c r="K118" s="46">
        <v>109</v>
      </c>
      <c r="L118" s="56">
        <v>2.27</v>
      </c>
    </row>
    <row r="119" spans="1:12" ht="15" x14ac:dyDescent="0.25">
      <c r="A119" s="23"/>
      <c r="B119" s="15"/>
      <c r="C119" s="11"/>
      <c r="D119" s="49"/>
      <c r="E119" s="54"/>
      <c r="F119" s="52"/>
      <c r="G119" s="47"/>
      <c r="H119" s="47"/>
      <c r="I119" s="47"/>
      <c r="J119" s="47"/>
      <c r="K119" s="46"/>
      <c r="L119" s="56"/>
    </row>
    <row r="120" spans="1:12" ht="15" x14ac:dyDescent="0.25">
      <c r="A120" s="23"/>
      <c r="B120" s="15"/>
      <c r="C120" s="11"/>
      <c r="D120" s="6"/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SUM(F112:F120)</f>
        <v>865</v>
      </c>
      <c r="G121" s="19">
        <f t="shared" ref="G121:L121" si="28">SUM(G112:G120)</f>
        <v>33.56</v>
      </c>
      <c r="H121" s="19">
        <f t="shared" si="28"/>
        <v>20.75</v>
      </c>
      <c r="I121" s="19">
        <f t="shared" si="28"/>
        <v>107.99000000000001</v>
      </c>
      <c r="J121" s="19">
        <f t="shared" si="28"/>
        <v>756.09999999999991</v>
      </c>
      <c r="K121" s="19"/>
      <c r="L121" s="19">
        <f t="shared" si="28"/>
        <v>90.759999999999991</v>
      </c>
    </row>
    <row r="122" spans="1:12" ht="15.75" thickBot="1" x14ac:dyDescent="0.25">
      <c r="A122" s="29">
        <f>A103</f>
        <v>2</v>
      </c>
      <c r="B122" s="30">
        <f>B103</f>
        <v>1</v>
      </c>
      <c r="C122" s="95" t="s">
        <v>4</v>
      </c>
      <c r="D122" s="96"/>
      <c r="E122" s="66"/>
      <c r="F122" s="65">
        <f>F111+F121</f>
        <v>1425</v>
      </c>
      <c r="G122" s="65">
        <f t="shared" ref="G122" si="29">G111+G121</f>
        <v>49.06</v>
      </c>
      <c r="H122" s="65">
        <f t="shared" ref="H122" si="30">H111+H121</f>
        <v>39.35</v>
      </c>
      <c r="I122" s="65">
        <f t="shared" ref="I122" si="31">I111+I121</f>
        <v>179.09000000000003</v>
      </c>
      <c r="J122" s="65">
        <f t="shared" ref="J122:L122" si="32">J111+J121</f>
        <v>1272.1999999999998</v>
      </c>
      <c r="K122" s="65"/>
      <c r="L122" s="65">
        <f t="shared" si="32"/>
        <v>154.35999999999999</v>
      </c>
    </row>
    <row r="123" spans="1:12" ht="15" x14ac:dyDescent="0.25">
      <c r="A123" s="14">
        <v>2</v>
      </c>
      <c r="B123" s="15">
        <v>2</v>
      </c>
      <c r="C123" s="22" t="s">
        <v>20</v>
      </c>
      <c r="D123" s="5" t="s">
        <v>21</v>
      </c>
      <c r="E123" s="54" t="s">
        <v>43</v>
      </c>
      <c r="F123" s="52">
        <v>200</v>
      </c>
      <c r="G123" s="47">
        <v>21</v>
      </c>
      <c r="H123" s="47">
        <v>19</v>
      </c>
      <c r="I123" s="47">
        <v>15.9</v>
      </c>
      <c r="J123" s="47">
        <v>319.3</v>
      </c>
      <c r="K123" s="55">
        <v>376</v>
      </c>
      <c r="L123" s="56">
        <v>56.4</v>
      </c>
    </row>
    <row r="124" spans="1:12" ht="15" x14ac:dyDescent="0.25">
      <c r="A124" s="14"/>
      <c r="B124" s="15"/>
      <c r="C124" s="11"/>
      <c r="D124" s="88" t="s">
        <v>54</v>
      </c>
      <c r="E124" s="51" t="s">
        <v>97</v>
      </c>
      <c r="F124" s="52">
        <v>20</v>
      </c>
      <c r="G124" s="59">
        <v>1.5</v>
      </c>
      <c r="H124" s="59">
        <v>2</v>
      </c>
      <c r="I124" s="59">
        <v>14.9</v>
      </c>
      <c r="J124" s="58">
        <v>83</v>
      </c>
      <c r="K124" s="46">
        <v>582</v>
      </c>
      <c r="L124" s="56">
        <v>8.9</v>
      </c>
    </row>
    <row r="125" spans="1:12" ht="15" x14ac:dyDescent="0.25">
      <c r="A125" s="14"/>
      <c r="B125" s="15"/>
      <c r="C125" s="11"/>
      <c r="D125" s="7" t="s">
        <v>22</v>
      </c>
      <c r="E125" s="64"/>
      <c r="F125" s="64"/>
      <c r="G125" s="64"/>
      <c r="H125" s="64"/>
      <c r="I125" s="64"/>
      <c r="J125" s="64"/>
      <c r="K125" s="64"/>
      <c r="L125" s="64"/>
    </row>
    <row r="126" spans="1:12" ht="15" x14ac:dyDescent="0.25">
      <c r="A126" s="14"/>
      <c r="B126" s="15"/>
      <c r="C126" s="11"/>
      <c r="D126" s="7" t="s">
        <v>23</v>
      </c>
      <c r="E126" s="53" t="s">
        <v>40</v>
      </c>
      <c r="F126" s="77">
        <v>40</v>
      </c>
      <c r="G126" s="59">
        <v>3</v>
      </c>
      <c r="H126" s="59">
        <v>0.3</v>
      </c>
      <c r="I126" s="59">
        <v>19.7</v>
      </c>
      <c r="J126" s="60">
        <v>93.6</v>
      </c>
      <c r="K126" s="46">
        <v>573</v>
      </c>
      <c r="L126" s="56">
        <v>2</v>
      </c>
    </row>
    <row r="127" spans="1:12" ht="15" x14ac:dyDescent="0.25">
      <c r="A127" s="14"/>
      <c r="B127" s="15"/>
      <c r="C127" s="11"/>
      <c r="D127" s="7" t="s">
        <v>32</v>
      </c>
      <c r="E127" s="53" t="s">
        <v>41</v>
      </c>
      <c r="F127" s="52">
        <v>40</v>
      </c>
      <c r="G127" s="47">
        <v>3.2</v>
      </c>
      <c r="H127" s="47">
        <v>0.6</v>
      </c>
      <c r="I127" s="47">
        <v>16</v>
      </c>
      <c r="J127" s="47">
        <v>82.2</v>
      </c>
      <c r="K127" s="46">
        <v>574</v>
      </c>
      <c r="L127" s="56">
        <v>2</v>
      </c>
    </row>
    <row r="128" spans="1:12" ht="15" x14ac:dyDescent="0.25">
      <c r="A128" s="14"/>
      <c r="B128" s="15"/>
      <c r="C128" s="11"/>
      <c r="D128" s="7" t="s">
        <v>24</v>
      </c>
      <c r="E128" s="38"/>
      <c r="F128" s="39"/>
      <c r="G128" s="39"/>
      <c r="H128" s="39"/>
      <c r="I128" s="39"/>
      <c r="J128" s="39"/>
      <c r="K128" s="39"/>
      <c r="L128" s="39"/>
    </row>
    <row r="129" spans="1:12" ht="15" x14ac:dyDescent="0.25">
      <c r="A129" s="14"/>
      <c r="B129" s="15"/>
      <c r="C129" s="11"/>
      <c r="D129" s="7" t="s">
        <v>30</v>
      </c>
      <c r="E129" s="51" t="s">
        <v>84</v>
      </c>
      <c r="F129" s="52">
        <v>200</v>
      </c>
      <c r="G129" s="47">
        <v>5.8</v>
      </c>
      <c r="H129" s="47">
        <v>5</v>
      </c>
      <c r="I129" s="47">
        <v>8</v>
      </c>
      <c r="J129" s="47">
        <v>100.9</v>
      </c>
      <c r="K129" s="46">
        <v>470</v>
      </c>
      <c r="L129" s="56">
        <v>13.6</v>
      </c>
    </row>
    <row r="130" spans="1:12" ht="15" x14ac:dyDescent="0.25">
      <c r="A130" s="14"/>
      <c r="B130" s="15"/>
      <c r="C130" s="11"/>
      <c r="D130" s="6"/>
      <c r="E130" s="64"/>
      <c r="F130" s="64"/>
      <c r="G130" s="64"/>
      <c r="H130" s="64"/>
      <c r="I130" s="64"/>
      <c r="J130" s="64"/>
      <c r="K130" s="64"/>
      <c r="L130" s="64"/>
    </row>
    <row r="131" spans="1:12" ht="15" x14ac:dyDescent="0.25">
      <c r="A131" s="16"/>
      <c r="B131" s="17"/>
      <c r="C131" s="8"/>
      <c r="D131" s="18" t="s">
        <v>33</v>
      </c>
      <c r="E131" s="9"/>
      <c r="F131" s="19">
        <f>SUM(F123:F130)</f>
        <v>500</v>
      </c>
      <c r="G131" s="19">
        <f t="shared" ref="G131:L131" si="33">SUM(G123:G130)</f>
        <v>34.5</v>
      </c>
      <c r="H131" s="19">
        <f t="shared" si="33"/>
        <v>26.900000000000002</v>
      </c>
      <c r="I131" s="19">
        <f t="shared" si="33"/>
        <v>74.5</v>
      </c>
      <c r="J131" s="19">
        <f t="shared" si="33"/>
        <v>679</v>
      </c>
      <c r="K131" s="19"/>
      <c r="L131" s="19">
        <f t="shared" si="33"/>
        <v>82.899999999999991</v>
      </c>
    </row>
    <row r="132" spans="1:12" ht="15" x14ac:dyDescent="0.25">
      <c r="A132" s="13">
        <f>A123</f>
        <v>2</v>
      </c>
      <c r="B132" s="13">
        <f>B123</f>
        <v>2</v>
      </c>
      <c r="C132" s="10" t="s">
        <v>25</v>
      </c>
      <c r="D132" s="79" t="s">
        <v>26</v>
      </c>
      <c r="E132" s="54" t="s">
        <v>75</v>
      </c>
      <c r="F132" s="52">
        <v>60</v>
      </c>
      <c r="G132" s="47">
        <v>0.48</v>
      </c>
      <c r="H132" s="47">
        <v>0.06</v>
      </c>
      <c r="I132" s="47">
        <v>1.02</v>
      </c>
      <c r="J132" s="47">
        <v>7.8</v>
      </c>
      <c r="K132" s="46">
        <v>107</v>
      </c>
      <c r="L132" s="56">
        <v>7.9</v>
      </c>
    </row>
    <row r="133" spans="1:12" ht="15" x14ac:dyDescent="0.25">
      <c r="A133" s="14"/>
      <c r="B133" s="15"/>
      <c r="C133" s="11"/>
      <c r="D133" s="79" t="s">
        <v>27</v>
      </c>
      <c r="E133" s="53" t="s">
        <v>69</v>
      </c>
      <c r="F133" s="52">
        <v>250</v>
      </c>
      <c r="G133" s="47">
        <v>4.6399999999999997</v>
      </c>
      <c r="H133" s="47">
        <v>8.43</v>
      </c>
      <c r="I133" s="47">
        <v>10.53</v>
      </c>
      <c r="J133" s="47">
        <v>138.66</v>
      </c>
      <c r="K133" s="63">
        <v>128</v>
      </c>
      <c r="L133" s="56">
        <v>20.5</v>
      </c>
    </row>
    <row r="134" spans="1:12" ht="15" x14ac:dyDescent="0.25">
      <c r="A134" s="14"/>
      <c r="B134" s="15"/>
      <c r="C134" s="11"/>
      <c r="D134" s="79" t="s">
        <v>28</v>
      </c>
      <c r="E134" s="51" t="s">
        <v>52</v>
      </c>
      <c r="F134" s="52">
        <v>100</v>
      </c>
      <c r="G134" s="47">
        <v>8.5</v>
      </c>
      <c r="H134" s="47">
        <v>8.3000000000000007</v>
      </c>
      <c r="I134" s="47">
        <v>4</v>
      </c>
      <c r="J134" s="47">
        <v>125</v>
      </c>
      <c r="K134" s="46">
        <v>372</v>
      </c>
      <c r="L134" s="56">
        <v>57</v>
      </c>
    </row>
    <row r="135" spans="1:12" ht="15" x14ac:dyDescent="0.25">
      <c r="A135" s="14"/>
      <c r="B135" s="15"/>
      <c r="C135" s="11"/>
      <c r="D135" s="79" t="s">
        <v>29</v>
      </c>
      <c r="E135" s="51" t="s">
        <v>53</v>
      </c>
      <c r="F135" s="52">
        <v>180</v>
      </c>
      <c r="G135" s="47">
        <v>3.78</v>
      </c>
      <c r="H135" s="47">
        <v>7.92</v>
      </c>
      <c r="I135" s="47">
        <v>19.62</v>
      </c>
      <c r="J135" s="47">
        <v>165.6</v>
      </c>
      <c r="K135" s="46">
        <v>429</v>
      </c>
      <c r="L135" s="56">
        <v>23</v>
      </c>
    </row>
    <row r="136" spans="1:12" ht="15" x14ac:dyDescent="0.25">
      <c r="A136" s="14"/>
      <c r="B136" s="15"/>
      <c r="C136" s="11"/>
      <c r="D136" s="79" t="s">
        <v>30</v>
      </c>
      <c r="E136" s="51" t="s">
        <v>58</v>
      </c>
      <c r="F136" s="52">
        <v>200</v>
      </c>
      <c r="G136" s="47">
        <v>0.5</v>
      </c>
      <c r="H136" s="47">
        <v>0.2</v>
      </c>
      <c r="I136" s="47">
        <v>23.1</v>
      </c>
      <c r="J136" s="47">
        <v>96</v>
      </c>
      <c r="K136" s="46">
        <v>509</v>
      </c>
      <c r="L136" s="56">
        <v>4.3600000000000003</v>
      </c>
    </row>
    <row r="137" spans="1:12" ht="15" x14ac:dyDescent="0.25">
      <c r="A137" s="14"/>
      <c r="B137" s="15"/>
      <c r="C137" s="11"/>
      <c r="D137" s="79" t="s">
        <v>31</v>
      </c>
      <c r="E137" s="61" t="s">
        <v>40</v>
      </c>
      <c r="F137" s="62">
        <v>50</v>
      </c>
      <c r="G137" s="48">
        <v>3.85</v>
      </c>
      <c r="H137" s="48">
        <v>0.4</v>
      </c>
      <c r="I137" s="48">
        <v>24.6</v>
      </c>
      <c r="J137" s="48">
        <v>117</v>
      </c>
      <c r="K137" s="63">
        <v>108</v>
      </c>
      <c r="L137" s="56">
        <v>2.36</v>
      </c>
    </row>
    <row r="138" spans="1:12" ht="15" x14ac:dyDescent="0.25">
      <c r="A138" s="14"/>
      <c r="B138" s="15"/>
      <c r="C138" s="11"/>
      <c r="D138" s="79" t="s">
        <v>32</v>
      </c>
      <c r="E138" s="51" t="s">
        <v>41</v>
      </c>
      <c r="F138" s="52">
        <v>50</v>
      </c>
      <c r="G138" s="47">
        <v>3.25</v>
      </c>
      <c r="H138" s="47">
        <v>0.56999999999999995</v>
      </c>
      <c r="I138" s="47">
        <v>16.5</v>
      </c>
      <c r="J138" s="47">
        <v>86.8</v>
      </c>
      <c r="K138" s="46">
        <v>109</v>
      </c>
      <c r="L138" s="56">
        <v>2.27</v>
      </c>
    </row>
    <row r="139" spans="1:12" ht="15" x14ac:dyDescent="0.25">
      <c r="A139" s="14"/>
      <c r="B139" s="15"/>
      <c r="C139" s="11"/>
      <c r="D139" s="80"/>
      <c r="E139" s="54"/>
      <c r="F139" s="52"/>
      <c r="G139" s="47"/>
      <c r="H139" s="47"/>
      <c r="I139" s="47"/>
      <c r="J139" s="47"/>
      <c r="K139" s="46"/>
      <c r="L139" s="56"/>
    </row>
    <row r="140" spans="1:12" ht="15" x14ac:dyDescent="0.25">
      <c r="A140" s="14"/>
      <c r="B140" s="15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15" x14ac:dyDescent="0.25">
      <c r="A141" s="16"/>
      <c r="B141" s="17"/>
      <c r="C141" s="8"/>
      <c r="D141" s="18" t="s">
        <v>33</v>
      </c>
      <c r="E141" s="9"/>
      <c r="F141" s="19">
        <f>SUM(F132:F140)</f>
        <v>890</v>
      </c>
      <c r="G141" s="19">
        <f t="shared" ref="G141:L141" si="34">SUM(G132:G140)</f>
        <v>25</v>
      </c>
      <c r="H141" s="19">
        <f t="shared" si="34"/>
        <v>25.88</v>
      </c>
      <c r="I141" s="19">
        <f t="shared" si="34"/>
        <v>99.37</v>
      </c>
      <c r="J141" s="19">
        <f t="shared" si="34"/>
        <v>736.86</v>
      </c>
      <c r="K141" s="19"/>
      <c r="L141" s="19">
        <f t="shared" si="34"/>
        <v>117.39</v>
      </c>
    </row>
    <row r="142" spans="1:12" ht="15.75" thickBot="1" x14ac:dyDescent="0.25">
      <c r="A142" s="33">
        <f>A123</f>
        <v>2</v>
      </c>
      <c r="B142" s="33">
        <f>B123</f>
        <v>2</v>
      </c>
      <c r="C142" s="95" t="s">
        <v>4</v>
      </c>
      <c r="D142" s="96"/>
      <c r="E142" s="66"/>
      <c r="F142" s="65">
        <f>F131+F141</f>
        <v>1390</v>
      </c>
      <c r="G142" s="65">
        <f t="shared" ref="G142" si="35">G131+G141</f>
        <v>59.5</v>
      </c>
      <c r="H142" s="65">
        <f t="shared" ref="H142" si="36">H131+H141</f>
        <v>52.78</v>
      </c>
      <c r="I142" s="65">
        <f t="shared" ref="I142" si="37">I131+I141</f>
        <v>173.87</v>
      </c>
      <c r="J142" s="65">
        <f t="shared" ref="J142:L142" si="38">J131+J141</f>
        <v>1415.8600000000001</v>
      </c>
      <c r="K142" s="65"/>
      <c r="L142" s="65">
        <f t="shared" si="38"/>
        <v>200.29</v>
      </c>
    </row>
    <row r="143" spans="1:12" ht="15" x14ac:dyDescent="0.25">
      <c r="A143" s="20">
        <v>2</v>
      </c>
      <c r="B143" s="21">
        <v>3</v>
      </c>
      <c r="C143" s="22" t="s">
        <v>20</v>
      </c>
      <c r="D143" s="5" t="s">
        <v>21</v>
      </c>
      <c r="E143" s="51" t="s">
        <v>52</v>
      </c>
      <c r="F143" s="52">
        <v>90</v>
      </c>
      <c r="G143" s="59">
        <v>9.5</v>
      </c>
      <c r="H143" s="59">
        <v>11.3</v>
      </c>
      <c r="I143" s="59">
        <v>3.2</v>
      </c>
      <c r="J143" s="58">
        <v>153</v>
      </c>
      <c r="K143" s="46">
        <v>333</v>
      </c>
      <c r="L143" s="56">
        <v>55.7</v>
      </c>
    </row>
    <row r="144" spans="1:12" ht="15" x14ac:dyDescent="0.25">
      <c r="A144" s="23"/>
      <c r="B144" s="15"/>
      <c r="C144" s="11"/>
      <c r="D144" s="6" t="s">
        <v>21</v>
      </c>
      <c r="E144" s="84" t="s">
        <v>90</v>
      </c>
      <c r="F144" s="86">
        <v>150</v>
      </c>
      <c r="G144" s="56">
        <v>4.0999999999999996</v>
      </c>
      <c r="H144" s="56">
        <v>6</v>
      </c>
      <c r="I144" s="56">
        <v>8.6999999999999993</v>
      </c>
      <c r="J144" s="56">
        <v>105</v>
      </c>
      <c r="K144" s="86">
        <v>377</v>
      </c>
      <c r="L144" s="56">
        <v>22.6</v>
      </c>
    </row>
    <row r="145" spans="1:12" ht="15" x14ac:dyDescent="0.25">
      <c r="A145" s="23"/>
      <c r="B145" s="15"/>
      <c r="C145" s="11"/>
      <c r="D145" s="7" t="s">
        <v>22</v>
      </c>
      <c r="E145" s="61" t="s">
        <v>88</v>
      </c>
      <c r="F145" s="62">
        <v>180</v>
      </c>
      <c r="G145" s="48">
        <v>1.4</v>
      </c>
      <c r="H145" s="48">
        <v>1.2</v>
      </c>
      <c r="I145" s="48">
        <v>10.4</v>
      </c>
      <c r="J145" s="48">
        <v>57.6</v>
      </c>
      <c r="K145" s="63">
        <v>460</v>
      </c>
      <c r="L145" s="56">
        <v>3.7</v>
      </c>
    </row>
    <row r="146" spans="1:12" ht="15" x14ac:dyDescent="0.25">
      <c r="A146" s="23"/>
      <c r="B146" s="15"/>
      <c r="C146" s="11"/>
      <c r="D146" s="7" t="s">
        <v>23</v>
      </c>
      <c r="E146" s="61" t="s">
        <v>40</v>
      </c>
      <c r="F146" s="52">
        <v>30</v>
      </c>
      <c r="G146" s="47">
        <v>2.2999999999999998</v>
      </c>
      <c r="H146" s="47">
        <v>0.2</v>
      </c>
      <c r="I146" s="48">
        <v>14.8</v>
      </c>
      <c r="J146" s="47">
        <v>70.400000000000006</v>
      </c>
      <c r="K146" s="46">
        <v>573</v>
      </c>
      <c r="L146" s="56">
        <v>1.4</v>
      </c>
    </row>
    <row r="147" spans="1:12" ht="15.75" customHeight="1" x14ac:dyDescent="0.25">
      <c r="A147" s="23"/>
      <c r="B147" s="15"/>
      <c r="C147" s="11"/>
      <c r="D147" s="7" t="s">
        <v>32</v>
      </c>
      <c r="E147" s="51" t="s">
        <v>41</v>
      </c>
      <c r="F147" s="52">
        <v>20</v>
      </c>
      <c r="G147" s="47">
        <v>1.6</v>
      </c>
      <c r="H147" s="47">
        <v>0.3</v>
      </c>
      <c r="I147" s="47">
        <v>8.1</v>
      </c>
      <c r="J147" s="47">
        <v>41.4</v>
      </c>
      <c r="K147" s="46">
        <v>574</v>
      </c>
      <c r="L147" s="56">
        <v>1</v>
      </c>
    </row>
    <row r="148" spans="1:12" ht="15" x14ac:dyDescent="0.25">
      <c r="A148" s="23"/>
      <c r="B148" s="15"/>
      <c r="C148" s="11"/>
      <c r="D148" s="7" t="s">
        <v>24</v>
      </c>
      <c r="E148" s="53" t="s">
        <v>87</v>
      </c>
      <c r="F148" s="52">
        <v>100</v>
      </c>
      <c r="G148" s="47">
        <v>0.4</v>
      </c>
      <c r="H148" s="47">
        <v>0.4</v>
      </c>
      <c r="I148" s="47">
        <v>9.8000000000000007</v>
      </c>
      <c r="J148" s="47">
        <v>47</v>
      </c>
      <c r="K148" s="46">
        <v>112</v>
      </c>
      <c r="L148" s="56">
        <v>12</v>
      </c>
    </row>
    <row r="149" spans="1:12" ht="15" x14ac:dyDescent="0.25">
      <c r="A149" s="23"/>
      <c r="B149" s="15"/>
      <c r="C149" s="11"/>
      <c r="D149" s="6"/>
      <c r="E149" s="38"/>
      <c r="F149" s="39"/>
      <c r="G149" s="39"/>
      <c r="H149" s="39"/>
      <c r="I149" s="39"/>
      <c r="J149" s="39"/>
      <c r="K149" s="40"/>
      <c r="L149" s="39"/>
    </row>
    <row r="150" spans="1:12" ht="15" x14ac:dyDescent="0.25">
      <c r="A150" s="23"/>
      <c r="B150" s="15"/>
      <c r="C150" s="11"/>
      <c r="D150" s="6"/>
      <c r="E150" s="38"/>
      <c r="F150" s="39"/>
      <c r="G150" s="39"/>
      <c r="H150" s="39"/>
      <c r="I150" s="39"/>
      <c r="J150" s="39"/>
      <c r="K150" s="40"/>
      <c r="L150" s="39"/>
    </row>
    <row r="151" spans="1:12" ht="15" x14ac:dyDescent="0.25">
      <c r="A151" s="24"/>
      <c r="B151" s="17"/>
      <c r="C151" s="8"/>
      <c r="D151" s="18" t="s">
        <v>33</v>
      </c>
      <c r="E151" s="9"/>
      <c r="F151" s="19">
        <f>SUM(F143:F150)</f>
        <v>570</v>
      </c>
      <c r="G151" s="19">
        <f t="shared" ref="G151:J151" si="39">SUM(G143:G150)</f>
        <v>19.3</v>
      </c>
      <c r="H151" s="19">
        <f t="shared" si="39"/>
        <v>19.399999999999999</v>
      </c>
      <c r="I151" s="19">
        <f t="shared" si="39"/>
        <v>55</v>
      </c>
      <c r="J151" s="19">
        <f t="shared" si="39"/>
        <v>474.4</v>
      </c>
      <c r="K151" s="25"/>
      <c r="L151" s="19">
        <f t="shared" ref="L151" si="40">SUM(L143:L150)</f>
        <v>96.40000000000002</v>
      </c>
    </row>
    <row r="152" spans="1:12" ht="15" x14ac:dyDescent="0.25">
      <c r="A152" s="26">
        <f>A143</f>
        <v>2</v>
      </c>
      <c r="B152" s="13">
        <f>B143</f>
        <v>3</v>
      </c>
      <c r="C152" s="10" t="s">
        <v>25</v>
      </c>
      <c r="D152" s="7" t="s">
        <v>26</v>
      </c>
      <c r="E152" s="54" t="s">
        <v>74</v>
      </c>
      <c r="F152" s="52">
        <v>60</v>
      </c>
      <c r="G152" s="47">
        <v>0.66</v>
      </c>
      <c r="H152" s="47">
        <v>0.06</v>
      </c>
      <c r="I152" s="47">
        <v>2.1</v>
      </c>
      <c r="J152" s="47">
        <v>12</v>
      </c>
      <c r="K152" s="46">
        <v>107</v>
      </c>
      <c r="L152" s="56">
        <v>7.9</v>
      </c>
    </row>
    <row r="153" spans="1:12" ht="15" x14ac:dyDescent="0.25">
      <c r="A153" s="23"/>
      <c r="B153" s="15"/>
      <c r="C153" s="11"/>
      <c r="D153" s="7" t="s">
        <v>27</v>
      </c>
      <c r="E153" s="54" t="s">
        <v>70</v>
      </c>
      <c r="F153" s="52">
        <v>200</v>
      </c>
      <c r="G153" s="47">
        <v>1.48</v>
      </c>
      <c r="H153" s="47">
        <v>4.05</v>
      </c>
      <c r="I153" s="47">
        <v>4.0599999999999996</v>
      </c>
      <c r="J153" s="47">
        <v>87.6</v>
      </c>
      <c r="K153" s="46">
        <v>133</v>
      </c>
      <c r="L153" s="56">
        <v>12.3</v>
      </c>
    </row>
    <row r="154" spans="1:12" ht="15" x14ac:dyDescent="0.25">
      <c r="A154" s="23"/>
      <c r="B154" s="15"/>
      <c r="C154" s="11"/>
      <c r="D154" s="7" t="s">
        <v>28</v>
      </c>
      <c r="E154" s="53" t="s">
        <v>56</v>
      </c>
      <c r="F154" s="52">
        <v>110</v>
      </c>
      <c r="G154" s="57">
        <v>14.56</v>
      </c>
      <c r="H154" s="57">
        <v>15.1</v>
      </c>
      <c r="I154" s="57">
        <v>13.52</v>
      </c>
      <c r="J154" s="58">
        <v>248.48</v>
      </c>
      <c r="K154" s="46">
        <v>381</v>
      </c>
      <c r="L154" s="56">
        <v>62.76</v>
      </c>
    </row>
    <row r="155" spans="1:12" ht="15" x14ac:dyDescent="0.25">
      <c r="A155" s="23"/>
      <c r="B155" s="15"/>
      <c r="C155" s="11"/>
      <c r="D155" s="7" t="s">
        <v>29</v>
      </c>
      <c r="E155" s="75" t="s">
        <v>71</v>
      </c>
      <c r="F155" s="77">
        <v>150</v>
      </c>
      <c r="G155" s="58">
        <v>8.5500000000000007</v>
      </c>
      <c r="H155" s="58">
        <v>7.84</v>
      </c>
      <c r="I155" s="58">
        <v>37.08</v>
      </c>
      <c r="J155" s="58">
        <v>253</v>
      </c>
      <c r="K155" s="76">
        <v>237</v>
      </c>
      <c r="L155" s="56">
        <v>11.24</v>
      </c>
    </row>
    <row r="156" spans="1:12" ht="15" x14ac:dyDescent="0.25">
      <c r="A156" s="23"/>
      <c r="B156" s="15"/>
      <c r="C156" s="11"/>
      <c r="D156" s="7" t="s">
        <v>30</v>
      </c>
      <c r="E156" s="53" t="s">
        <v>64</v>
      </c>
      <c r="F156" s="52">
        <v>200</v>
      </c>
      <c r="G156" s="47">
        <v>0.3</v>
      </c>
      <c r="H156" s="47">
        <v>0</v>
      </c>
      <c r="I156" s="47">
        <v>20.100000000000001</v>
      </c>
      <c r="J156" s="47">
        <v>81</v>
      </c>
      <c r="K156" s="46">
        <v>512</v>
      </c>
      <c r="L156" s="56">
        <v>4.3600000000000003</v>
      </c>
    </row>
    <row r="157" spans="1:12" ht="15" x14ac:dyDescent="0.25">
      <c r="A157" s="23"/>
      <c r="B157" s="15"/>
      <c r="C157" s="11"/>
      <c r="D157" s="7" t="s">
        <v>31</v>
      </c>
      <c r="E157" s="61" t="s">
        <v>40</v>
      </c>
      <c r="F157" s="62">
        <v>30</v>
      </c>
      <c r="G157" s="48">
        <v>2.2999999999999998</v>
      </c>
      <c r="H157" s="48">
        <v>0.24</v>
      </c>
      <c r="I157" s="48">
        <v>14.7</v>
      </c>
      <c r="J157" s="48">
        <v>70.5</v>
      </c>
      <c r="K157" s="63">
        <v>108</v>
      </c>
      <c r="L157" s="56">
        <v>1.42</v>
      </c>
    </row>
    <row r="158" spans="1:12" ht="15" x14ac:dyDescent="0.25">
      <c r="A158" s="23"/>
      <c r="B158" s="15"/>
      <c r="C158" s="11"/>
      <c r="D158" s="7" t="s">
        <v>32</v>
      </c>
      <c r="E158" s="51" t="s">
        <v>41</v>
      </c>
      <c r="F158" s="52">
        <v>30</v>
      </c>
      <c r="G158" s="47">
        <v>1.98</v>
      </c>
      <c r="H158" s="47">
        <v>0.35</v>
      </c>
      <c r="I158" s="47">
        <v>9.9600000000000009</v>
      </c>
      <c r="J158" s="47">
        <v>52.1</v>
      </c>
      <c r="K158" s="46">
        <v>109</v>
      </c>
      <c r="L158" s="56">
        <v>1.36</v>
      </c>
    </row>
    <row r="159" spans="1:12" ht="15" x14ac:dyDescent="0.25">
      <c r="A159" s="23"/>
      <c r="B159" s="15"/>
      <c r="C159" s="11"/>
      <c r="D159" s="49" t="s">
        <v>54</v>
      </c>
      <c r="E159" s="51" t="s">
        <v>80</v>
      </c>
      <c r="F159" s="52">
        <v>30</v>
      </c>
      <c r="G159" s="47">
        <v>1.77</v>
      </c>
      <c r="H159" s="47">
        <v>1.4</v>
      </c>
      <c r="I159" s="47">
        <v>22.56</v>
      </c>
      <c r="J159" s="47">
        <v>109.8</v>
      </c>
      <c r="K159" s="46">
        <v>589</v>
      </c>
      <c r="L159" s="56">
        <v>6.23</v>
      </c>
    </row>
    <row r="160" spans="1:12" ht="15" x14ac:dyDescent="0.25">
      <c r="A160" s="23"/>
      <c r="B160" s="15"/>
      <c r="C160" s="11"/>
      <c r="D160" s="49"/>
      <c r="E160" s="54"/>
      <c r="F160" s="52"/>
      <c r="G160" s="47"/>
      <c r="H160" s="47"/>
      <c r="I160" s="47"/>
      <c r="J160" s="47"/>
      <c r="K160" s="46"/>
      <c r="L160" s="56"/>
    </row>
    <row r="161" spans="1:12" ht="15" x14ac:dyDescent="0.25">
      <c r="A161" s="24"/>
      <c r="B161" s="17"/>
      <c r="C161" s="8"/>
      <c r="D161" s="18" t="s">
        <v>33</v>
      </c>
      <c r="E161" s="9"/>
      <c r="F161" s="19">
        <f>SUM(F152:F160)</f>
        <v>810</v>
      </c>
      <c r="G161" s="19">
        <f t="shared" ref="G161:L161" si="41">SUM(G152:G160)</f>
        <v>31.6</v>
      </c>
      <c r="H161" s="19">
        <f t="shared" si="41"/>
        <v>29.04</v>
      </c>
      <c r="I161" s="19">
        <f t="shared" si="41"/>
        <v>124.08000000000001</v>
      </c>
      <c r="J161" s="19">
        <f t="shared" si="41"/>
        <v>914.4799999999999</v>
      </c>
      <c r="K161" s="19"/>
      <c r="L161" s="19">
        <f t="shared" si="41"/>
        <v>107.57000000000001</v>
      </c>
    </row>
    <row r="162" spans="1:12" ht="15.75" thickBot="1" x14ac:dyDescent="0.25">
      <c r="A162" s="29">
        <f>A143</f>
        <v>2</v>
      </c>
      <c r="B162" s="30">
        <f>B143</f>
        <v>3</v>
      </c>
      <c r="C162" s="95" t="s">
        <v>4</v>
      </c>
      <c r="D162" s="96"/>
      <c r="E162" s="66"/>
      <c r="F162" s="65">
        <f>F151+F161</f>
        <v>1380</v>
      </c>
      <c r="G162" s="65">
        <f t="shared" ref="G162" si="42">G151+G161</f>
        <v>50.900000000000006</v>
      </c>
      <c r="H162" s="65">
        <f t="shared" ref="H162" si="43">H151+H161</f>
        <v>48.44</v>
      </c>
      <c r="I162" s="65">
        <f t="shared" ref="I162" si="44">I151+I161</f>
        <v>179.08</v>
      </c>
      <c r="J162" s="65">
        <f t="shared" ref="J162:L162" si="45">J151+J161</f>
        <v>1388.8799999999999</v>
      </c>
      <c r="K162" s="65"/>
      <c r="L162" s="65">
        <f t="shared" si="45"/>
        <v>203.97000000000003</v>
      </c>
    </row>
    <row r="163" spans="1:12" ht="15" x14ac:dyDescent="0.25">
      <c r="A163" s="20">
        <v>2</v>
      </c>
      <c r="B163" s="21">
        <v>4</v>
      </c>
      <c r="C163" s="22" t="s">
        <v>20</v>
      </c>
      <c r="D163" s="5" t="s">
        <v>21</v>
      </c>
      <c r="E163" s="68" t="s">
        <v>98</v>
      </c>
      <c r="F163" s="62">
        <v>110</v>
      </c>
      <c r="G163" s="59">
        <v>14.1</v>
      </c>
      <c r="H163" s="59">
        <v>1.7</v>
      </c>
      <c r="I163" s="59">
        <v>11</v>
      </c>
      <c r="J163" s="74">
        <v>116.2</v>
      </c>
      <c r="K163" s="63">
        <v>307</v>
      </c>
      <c r="L163" s="56">
        <v>54.2</v>
      </c>
    </row>
    <row r="164" spans="1:12" ht="15" x14ac:dyDescent="0.25">
      <c r="A164" s="23"/>
      <c r="B164" s="15"/>
      <c r="C164" s="11"/>
      <c r="D164" s="91" t="s">
        <v>21</v>
      </c>
      <c r="E164" s="75" t="s">
        <v>99</v>
      </c>
      <c r="F164" s="77">
        <v>150</v>
      </c>
      <c r="G164" s="59">
        <v>3.4</v>
      </c>
      <c r="H164" s="59">
        <v>3.1</v>
      </c>
      <c r="I164" s="59">
        <v>33.700000000000003</v>
      </c>
      <c r="J164" s="58">
        <v>176.1</v>
      </c>
      <c r="K164" s="76">
        <v>211</v>
      </c>
      <c r="L164" s="56">
        <v>22.6</v>
      </c>
    </row>
    <row r="165" spans="1:12" ht="15" x14ac:dyDescent="0.25">
      <c r="A165" s="23"/>
      <c r="B165" s="15"/>
      <c r="C165" s="11"/>
      <c r="D165" s="7" t="s">
        <v>22</v>
      </c>
      <c r="E165" s="53" t="s">
        <v>44</v>
      </c>
      <c r="F165" s="52">
        <v>200</v>
      </c>
      <c r="G165" s="47">
        <v>2.8</v>
      </c>
      <c r="H165" s="47">
        <v>2.5</v>
      </c>
      <c r="I165" s="47">
        <v>13.6</v>
      </c>
      <c r="J165" s="47">
        <v>88</v>
      </c>
      <c r="K165" s="46">
        <v>465</v>
      </c>
      <c r="L165" s="56">
        <v>8</v>
      </c>
    </row>
    <row r="166" spans="1:12" ht="15" x14ac:dyDescent="0.25">
      <c r="A166" s="23"/>
      <c r="B166" s="15"/>
      <c r="C166" s="11"/>
      <c r="D166" s="7" t="s">
        <v>23</v>
      </c>
      <c r="E166" s="51" t="s">
        <v>40</v>
      </c>
      <c r="F166" s="52">
        <v>40</v>
      </c>
      <c r="G166" s="47">
        <v>3</v>
      </c>
      <c r="H166" s="47">
        <v>0.3</v>
      </c>
      <c r="I166" s="47">
        <v>19.600000000000001</v>
      </c>
      <c r="J166" s="47">
        <v>93.4</v>
      </c>
      <c r="K166" s="46">
        <v>573</v>
      </c>
      <c r="L166" s="56">
        <v>2</v>
      </c>
    </row>
    <row r="167" spans="1:12" ht="15" x14ac:dyDescent="0.25">
      <c r="A167" s="23"/>
      <c r="B167" s="15"/>
      <c r="C167" s="11"/>
      <c r="D167" s="7" t="s">
        <v>32</v>
      </c>
      <c r="E167" s="51" t="s">
        <v>41</v>
      </c>
      <c r="F167" s="52">
        <v>20</v>
      </c>
      <c r="G167" s="47">
        <v>1.6</v>
      </c>
      <c r="H167" s="47">
        <v>0.3</v>
      </c>
      <c r="I167" s="48">
        <v>8.1</v>
      </c>
      <c r="J167" s="47">
        <v>41.4</v>
      </c>
      <c r="K167" s="46">
        <v>574</v>
      </c>
      <c r="L167" s="56">
        <v>1</v>
      </c>
    </row>
    <row r="168" spans="1:12" ht="15" x14ac:dyDescent="0.25">
      <c r="A168" s="23"/>
      <c r="B168" s="15"/>
      <c r="C168" s="11"/>
      <c r="D168" s="7" t="s">
        <v>24</v>
      </c>
      <c r="E168" s="64"/>
      <c r="F168" s="64"/>
      <c r="G168" s="64"/>
      <c r="H168" s="64"/>
      <c r="I168" s="64"/>
      <c r="J168" s="64"/>
      <c r="K168" s="64"/>
      <c r="L168" s="64"/>
    </row>
    <row r="169" spans="1:12" ht="15" x14ac:dyDescent="0.25">
      <c r="A169" s="23"/>
      <c r="B169" s="15"/>
      <c r="C169" s="11"/>
      <c r="D169" s="49"/>
      <c r="E169" s="53"/>
      <c r="F169" s="52"/>
      <c r="G169" s="47"/>
      <c r="H169" s="47"/>
      <c r="I169" s="47"/>
      <c r="J169" s="47"/>
      <c r="K169" s="46"/>
      <c r="L169" s="56"/>
    </row>
    <row r="170" spans="1:12" ht="15" x14ac:dyDescent="0.25">
      <c r="A170" s="23"/>
      <c r="B170" s="15"/>
      <c r="C170" s="11"/>
      <c r="D170" s="6"/>
      <c r="E170" s="38"/>
      <c r="F170" s="39"/>
      <c r="G170" s="39"/>
      <c r="H170" s="39"/>
      <c r="I170" s="39"/>
      <c r="J170" s="39"/>
      <c r="K170" s="40"/>
      <c r="L170" s="39"/>
    </row>
    <row r="171" spans="1:12" ht="15" x14ac:dyDescent="0.25">
      <c r="A171" s="24"/>
      <c r="B171" s="17"/>
      <c r="C171" s="8"/>
      <c r="D171" s="18" t="s">
        <v>33</v>
      </c>
      <c r="E171" s="9"/>
      <c r="F171" s="19">
        <f>SUM(F163:F170)</f>
        <v>520</v>
      </c>
      <c r="G171" s="19">
        <f>SUM(G163:G170)</f>
        <v>24.900000000000002</v>
      </c>
      <c r="H171" s="19">
        <f>SUM(H163:H170)</f>
        <v>7.8999999999999995</v>
      </c>
      <c r="I171" s="19">
        <f>SUM(I163:I170)</f>
        <v>86</v>
      </c>
      <c r="J171" s="19">
        <f>SUM(J163:J170)</f>
        <v>515.1</v>
      </c>
      <c r="K171" s="25"/>
      <c r="L171" s="19">
        <f>SUM(L163:L170)</f>
        <v>87.800000000000011</v>
      </c>
    </row>
    <row r="172" spans="1:12" ht="15" x14ac:dyDescent="0.25">
      <c r="A172" s="26">
        <f>A163</f>
        <v>2</v>
      </c>
      <c r="B172" s="13">
        <f>B163</f>
        <v>4</v>
      </c>
      <c r="C172" s="10" t="s">
        <v>25</v>
      </c>
      <c r="D172" s="7" t="s">
        <v>26</v>
      </c>
      <c r="E172" s="54" t="s">
        <v>75</v>
      </c>
      <c r="F172" s="52">
        <v>60</v>
      </c>
      <c r="G172" s="47">
        <v>0.48</v>
      </c>
      <c r="H172" s="47">
        <v>0.06</v>
      </c>
      <c r="I172" s="47">
        <v>1.02</v>
      </c>
      <c r="J172" s="47">
        <v>7.8</v>
      </c>
      <c r="K172" s="46">
        <v>107</v>
      </c>
      <c r="L172" s="56">
        <v>7.9</v>
      </c>
    </row>
    <row r="173" spans="1:12" ht="15" x14ac:dyDescent="0.25">
      <c r="A173" s="23"/>
      <c r="B173" s="15"/>
      <c r="C173" s="11"/>
      <c r="D173" s="7" t="s">
        <v>27</v>
      </c>
      <c r="E173" s="54" t="s">
        <v>55</v>
      </c>
      <c r="F173" s="52">
        <v>250</v>
      </c>
      <c r="G173" s="47">
        <v>2.2999999999999998</v>
      </c>
      <c r="H173" s="47">
        <v>4.25</v>
      </c>
      <c r="I173" s="47">
        <v>15.1</v>
      </c>
      <c r="J173" s="47">
        <v>108</v>
      </c>
      <c r="K173" s="46">
        <v>146</v>
      </c>
      <c r="L173" s="78">
        <v>15.5</v>
      </c>
    </row>
    <row r="174" spans="1:12" ht="15" x14ac:dyDescent="0.25">
      <c r="A174" s="23"/>
      <c r="B174" s="15"/>
      <c r="C174" s="11"/>
      <c r="D174" s="7" t="s">
        <v>28</v>
      </c>
      <c r="E174" s="68" t="s">
        <v>49</v>
      </c>
      <c r="F174" s="62">
        <v>200</v>
      </c>
      <c r="G174" s="69">
        <v>15.2</v>
      </c>
      <c r="H174" s="69">
        <v>15.1</v>
      </c>
      <c r="I174" s="69">
        <v>36</v>
      </c>
      <c r="J174" s="69">
        <v>341.9</v>
      </c>
      <c r="K174" s="63">
        <v>406</v>
      </c>
      <c r="L174" s="78">
        <v>65.8</v>
      </c>
    </row>
    <row r="175" spans="1:12" ht="15" x14ac:dyDescent="0.25">
      <c r="A175" s="23"/>
      <c r="B175" s="15"/>
      <c r="C175" s="11"/>
      <c r="D175" s="7" t="s">
        <v>29</v>
      </c>
      <c r="E175" s="64"/>
      <c r="F175" s="64"/>
      <c r="G175" s="64"/>
      <c r="H175" s="64"/>
      <c r="I175" s="64"/>
      <c r="J175" s="64"/>
      <c r="K175" s="64"/>
      <c r="L175" s="64"/>
    </row>
    <row r="176" spans="1:12" ht="15" x14ac:dyDescent="0.25">
      <c r="A176" s="23"/>
      <c r="B176" s="15"/>
      <c r="C176" s="11"/>
      <c r="D176" s="7" t="s">
        <v>30</v>
      </c>
      <c r="E176" s="61" t="s">
        <v>50</v>
      </c>
      <c r="F176" s="62">
        <v>200</v>
      </c>
      <c r="G176" s="48">
        <v>0.5</v>
      </c>
      <c r="H176" s="48">
        <v>0</v>
      </c>
      <c r="I176" s="48">
        <v>27</v>
      </c>
      <c r="J176" s="48">
        <v>110</v>
      </c>
      <c r="K176" s="63">
        <v>508</v>
      </c>
      <c r="L176" s="56">
        <v>6.67</v>
      </c>
    </row>
    <row r="177" spans="1:12" ht="15" x14ac:dyDescent="0.25">
      <c r="A177" s="23"/>
      <c r="B177" s="15"/>
      <c r="C177" s="11"/>
      <c r="D177" s="7" t="s">
        <v>31</v>
      </c>
      <c r="E177" s="61" t="s">
        <v>40</v>
      </c>
      <c r="F177" s="63">
        <v>50</v>
      </c>
      <c r="G177" s="48">
        <v>3.85</v>
      </c>
      <c r="H177" s="48">
        <v>0.4</v>
      </c>
      <c r="I177" s="48">
        <v>24.6</v>
      </c>
      <c r="J177" s="48">
        <v>117.5</v>
      </c>
      <c r="K177" s="63">
        <v>108</v>
      </c>
      <c r="L177" s="56">
        <v>2.36</v>
      </c>
    </row>
    <row r="178" spans="1:12" ht="15" x14ac:dyDescent="0.25">
      <c r="A178" s="23"/>
      <c r="B178" s="15"/>
      <c r="C178" s="11"/>
      <c r="D178" s="7" t="s">
        <v>32</v>
      </c>
      <c r="E178" s="51" t="s">
        <v>41</v>
      </c>
      <c r="F178" s="52">
        <v>30</v>
      </c>
      <c r="G178" s="47">
        <v>1.98</v>
      </c>
      <c r="H178" s="47">
        <v>0.35</v>
      </c>
      <c r="I178" s="47">
        <v>9.9600000000000009</v>
      </c>
      <c r="J178" s="47">
        <v>52.2</v>
      </c>
      <c r="K178" s="46">
        <v>109</v>
      </c>
      <c r="L178" s="56">
        <v>1.36</v>
      </c>
    </row>
    <row r="179" spans="1:12" ht="15" x14ac:dyDescent="0.25">
      <c r="A179" s="23"/>
      <c r="B179" s="15"/>
      <c r="C179" s="11"/>
      <c r="D179" s="49" t="s">
        <v>54</v>
      </c>
      <c r="E179" s="51" t="s">
        <v>72</v>
      </c>
      <c r="F179" s="52">
        <v>25</v>
      </c>
      <c r="G179" s="47">
        <v>1.8</v>
      </c>
      <c r="H179" s="47">
        <v>2.4500000000000002</v>
      </c>
      <c r="I179" s="47">
        <v>18.600000000000001</v>
      </c>
      <c r="J179" s="47">
        <v>104.3</v>
      </c>
      <c r="K179" s="46">
        <v>590</v>
      </c>
      <c r="L179" s="78">
        <v>5.23</v>
      </c>
    </row>
    <row r="180" spans="1:12" ht="15" x14ac:dyDescent="0.25">
      <c r="A180" s="23"/>
      <c r="B180" s="15"/>
      <c r="C180" s="11"/>
      <c r="D180" s="49"/>
      <c r="E180" s="51"/>
      <c r="F180" s="52"/>
      <c r="G180" s="47"/>
      <c r="H180" s="47"/>
      <c r="I180" s="47"/>
      <c r="J180" s="47"/>
      <c r="K180" s="46"/>
      <c r="L180" s="78"/>
    </row>
    <row r="181" spans="1:12" ht="15" x14ac:dyDescent="0.25">
      <c r="A181" s="24"/>
      <c r="B181" s="17"/>
      <c r="C181" s="8"/>
      <c r="D181" s="18" t="s">
        <v>33</v>
      </c>
      <c r="E181" s="9"/>
      <c r="F181" s="19">
        <f>SUM(F172:F180)</f>
        <v>815</v>
      </c>
      <c r="G181" s="19">
        <f>SUM(G173:G180)</f>
        <v>25.630000000000003</v>
      </c>
      <c r="H181" s="19">
        <f>SUM(H173:H180)</f>
        <v>22.55</v>
      </c>
      <c r="I181" s="19">
        <f>SUM(I173:I180)</f>
        <v>131.26</v>
      </c>
      <c r="J181" s="19">
        <f>SUM(J173:J180)</f>
        <v>833.9</v>
      </c>
      <c r="K181" s="25"/>
      <c r="L181" s="19">
        <f>SUM(L173:L180)</f>
        <v>96.92</v>
      </c>
    </row>
    <row r="182" spans="1:12" ht="15.75" thickBot="1" x14ac:dyDescent="0.25">
      <c r="A182" s="29">
        <f>A163</f>
        <v>2</v>
      </c>
      <c r="B182" s="30">
        <f>B163</f>
        <v>4</v>
      </c>
      <c r="C182" s="95" t="s">
        <v>4</v>
      </c>
      <c r="D182" s="96"/>
      <c r="E182" s="66"/>
      <c r="F182" s="65">
        <f>F171+F181</f>
        <v>1335</v>
      </c>
      <c r="G182" s="65">
        <f t="shared" ref="G182" si="46">G171+G181</f>
        <v>50.53</v>
      </c>
      <c r="H182" s="65">
        <f t="shared" ref="H182" si="47">H171+H181</f>
        <v>30.45</v>
      </c>
      <c r="I182" s="65">
        <f t="shared" ref="I182" si="48">I171+I181</f>
        <v>217.26</v>
      </c>
      <c r="J182" s="65">
        <f t="shared" ref="J182:L182" si="49">J171+J181</f>
        <v>1349</v>
      </c>
      <c r="K182" s="65"/>
      <c r="L182" s="65">
        <f t="shared" si="49"/>
        <v>184.72000000000003</v>
      </c>
    </row>
    <row r="183" spans="1:12" ht="15" x14ac:dyDescent="0.25">
      <c r="A183" s="20">
        <v>2</v>
      </c>
      <c r="B183" s="21">
        <v>5</v>
      </c>
      <c r="C183" s="22" t="s">
        <v>20</v>
      </c>
      <c r="D183" s="5" t="s">
        <v>21</v>
      </c>
      <c r="E183" s="54" t="s">
        <v>100</v>
      </c>
      <c r="F183" s="52">
        <v>170</v>
      </c>
      <c r="G183" s="47">
        <v>12.5</v>
      </c>
      <c r="H183" s="47">
        <v>4.2</v>
      </c>
      <c r="I183" s="47">
        <v>15.4</v>
      </c>
      <c r="J183" s="47">
        <v>149.19999999999999</v>
      </c>
      <c r="K183" s="46">
        <v>354</v>
      </c>
      <c r="L183" s="56">
        <v>51.4</v>
      </c>
    </row>
    <row r="184" spans="1:12" ht="15" x14ac:dyDescent="0.25">
      <c r="A184" s="23"/>
      <c r="B184" s="15"/>
      <c r="C184" s="11"/>
      <c r="D184" s="88" t="s">
        <v>85</v>
      </c>
      <c r="E184" s="51" t="s">
        <v>101</v>
      </c>
      <c r="F184" s="52">
        <v>10</v>
      </c>
      <c r="G184" s="59">
        <v>2.2999999999999998</v>
      </c>
      <c r="H184" s="59">
        <v>3</v>
      </c>
      <c r="I184" s="59">
        <v>0</v>
      </c>
      <c r="J184" s="58">
        <v>35.799999999999997</v>
      </c>
      <c r="K184" s="46">
        <v>75</v>
      </c>
      <c r="L184" s="56">
        <v>7.5</v>
      </c>
    </row>
    <row r="185" spans="1:12" ht="15" x14ac:dyDescent="0.25">
      <c r="A185" s="23"/>
      <c r="B185" s="15"/>
      <c r="C185" s="11"/>
      <c r="D185" s="7" t="s">
        <v>22</v>
      </c>
      <c r="E185" s="51" t="s">
        <v>42</v>
      </c>
      <c r="F185" s="52">
        <v>180</v>
      </c>
      <c r="G185" s="59">
        <v>3</v>
      </c>
      <c r="H185" s="59">
        <v>2.6</v>
      </c>
      <c r="I185" s="59">
        <v>12.4</v>
      </c>
      <c r="J185" s="58">
        <v>84.6</v>
      </c>
      <c r="K185" s="46">
        <v>462</v>
      </c>
      <c r="L185" s="56">
        <v>10.199999999999999</v>
      </c>
    </row>
    <row r="186" spans="1:12" ht="15" x14ac:dyDescent="0.25">
      <c r="A186" s="23"/>
      <c r="B186" s="15"/>
      <c r="C186" s="11"/>
      <c r="D186" s="7" t="s">
        <v>23</v>
      </c>
      <c r="E186" s="51" t="s">
        <v>40</v>
      </c>
      <c r="F186" s="52">
        <v>50</v>
      </c>
      <c r="G186" s="47">
        <v>3.8</v>
      </c>
      <c r="H186" s="47">
        <v>0.4</v>
      </c>
      <c r="I186" s="48">
        <v>24.5</v>
      </c>
      <c r="J186" s="47">
        <v>116.7</v>
      </c>
      <c r="K186" s="46">
        <v>573</v>
      </c>
      <c r="L186" s="56">
        <v>2.4</v>
      </c>
    </row>
    <row r="187" spans="1:12" ht="15" x14ac:dyDescent="0.25">
      <c r="A187" s="23"/>
      <c r="B187" s="15"/>
      <c r="C187" s="11"/>
      <c r="D187" s="7" t="s">
        <v>32</v>
      </c>
      <c r="E187" s="51" t="s">
        <v>41</v>
      </c>
      <c r="F187" s="62">
        <v>20</v>
      </c>
      <c r="G187" s="48">
        <v>1.6</v>
      </c>
      <c r="H187" s="48">
        <v>0.3</v>
      </c>
      <c r="I187" s="48">
        <v>8.1</v>
      </c>
      <c r="J187" s="48">
        <v>41.6</v>
      </c>
      <c r="K187" s="70">
        <v>574</v>
      </c>
      <c r="L187" s="56">
        <v>1</v>
      </c>
    </row>
    <row r="188" spans="1:12" ht="15" x14ac:dyDescent="0.25">
      <c r="A188" s="23"/>
      <c r="B188" s="15"/>
      <c r="C188" s="11"/>
      <c r="D188" s="7" t="s">
        <v>24</v>
      </c>
      <c r="E188" s="51" t="s">
        <v>87</v>
      </c>
      <c r="F188" s="52">
        <v>100</v>
      </c>
      <c r="G188" s="47">
        <v>0.4</v>
      </c>
      <c r="H188" s="47">
        <v>0.4</v>
      </c>
      <c r="I188" s="47">
        <v>9.8000000000000007</v>
      </c>
      <c r="J188" s="47">
        <v>46.9</v>
      </c>
      <c r="K188" s="46">
        <v>112</v>
      </c>
      <c r="L188" s="56">
        <v>12</v>
      </c>
    </row>
    <row r="189" spans="1:12" ht="15" x14ac:dyDescent="0.25">
      <c r="A189" s="23"/>
      <c r="B189" s="15"/>
      <c r="C189" s="11"/>
      <c r="D189" s="89"/>
      <c r="E189" s="64"/>
      <c r="F189" s="64"/>
      <c r="G189" s="64"/>
      <c r="H189" s="64"/>
      <c r="I189" s="64"/>
      <c r="J189" s="64"/>
      <c r="K189" s="64"/>
      <c r="L189" s="64"/>
    </row>
    <row r="190" spans="1:12" ht="15" x14ac:dyDescent="0.25">
      <c r="A190" s="23"/>
      <c r="B190" s="15"/>
      <c r="C190" s="11"/>
      <c r="D190" s="6"/>
      <c r="E190" s="38"/>
      <c r="F190" s="39"/>
      <c r="G190" s="39"/>
      <c r="H190" s="39"/>
      <c r="I190" s="39"/>
      <c r="J190" s="39"/>
      <c r="K190" s="40"/>
      <c r="L190" s="39"/>
    </row>
    <row r="191" spans="1:12" ht="15.75" customHeight="1" x14ac:dyDescent="0.25">
      <c r="A191" s="24"/>
      <c r="B191" s="17"/>
      <c r="C191" s="8"/>
      <c r="D191" s="18" t="s">
        <v>33</v>
      </c>
      <c r="E191" s="9"/>
      <c r="F191" s="19">
        <f>SUM(F183:F190)</f>
        <v>530</v>
      </c>
      <c r="G191" s="19">
        <f>SUM(G183:G190)</f>
        <v>23.6</v>
      </c>
      <c r="H191" s="19">
        <f>SUM(H183:H190)</f>
        <v>10.900000000000002</v>
      </c>
      <c r="I191" s="19">
        <f>SUM(I183:I190)</f>
        <v>70.2</v>
      </c>
      <c r="J191" s="19">
        <f>SUM(J183:J190)</f>
        <v>474.8</v>
      </c>
      <c r="K191" s="25"/>
      <c r="L191" s="19">
        <f>SUM(L183:L190)</f>
        <v>84.5</v>
      </c>
    </row>
    <row r="192" spans="1:12" ht="15" x14ac:dyDescent="0.25">
      <c r="A192" s="26">
        <f>A183</f>
        <v>2</v>
      </c>
      <c r="B192" s="13">
        <f>B183</f>
        <v>5</v>
      </c>
      <c r="C192" s="10" t="s">
        <v>25</v>
      </c>
      <c r="D192" s="7" t="s">
        <v>26</v>
      </c>
      <c r="E192" s="53" t="s">
        <v>47</v>
      </c>
      <c r="F192" s="52">
        <v>60</v>
      </c>
      <c r="G192" s="47">
        <v>0.96</v>
      </c>
      <c r="H192" s="47">
        <v>3.78</v>
      </c>
      <c r="I192" s="47">
        <v>4.4400000000000004</v>
      </c>
      <c r="J192" s="47">
        <v>54.48</v>
      </c>
      <c r="K192" s="46" t="s">
        <v>82</v>
      </c>
      <c r="L192" s="56">
        <v>9.2100000000000009</v>
      </c>
    </row>
    <row r="193" spans="1:12" ht="15" x14ac:dyDescent="0.25">
      <c r="A193" s="23"/>
      <c r="B193" s="15"/>
      <c r="C193" s="11"/>
      <c r="D193" s="7" t="s">
        <v>27</v>
      </c>
      <c r="E193" s="53" t="s">
        <v>73</v>
      </c>
      <c r="F193" s="52">
        <v>200</v>
      </c>
      <c r="G193" s="47">
        <v>4.28</v>
      </c>
      <c r="H193" s="47">
        <v>7.43</v>
      </c>
      <c r="I193" s="47">
        <v>8.82</v>
      </c>
      <c r="J193" s="47">
        <v>119.66</v>
      </c>
      <c r="K193" s="63">
        <v>128</v>
      </c>
      <c r="L193" s="56">
        <v>26.3</v>
      </c>
    </row>
    <row r="194" spans="1:12" ht="15" x14ac:dyDescent="0.25">
      <c r="A194" s="23"/>
      <c r="B194" s="15"/>
      <c r="C194" s="11"/>
      <c r="D194" s="7" t="s">
        <v>28</v>
      </c>
      <c r="E194" s="51" t="s">
        <v>68</v>
      </c>
      <c r="F194" s="52">
        <v>110</v>
      </c>
      <c r="G194" s="59">
        <v>10.45</v>
      </c>
      <c r="H194" s="59">
        <v>16.829999999999998</v>
      </c>
      <c r="I194" s="59">
        <v>12.54</v>
      </c>
      <c r="J194" s="58">
        <v>243.1</v>
      </c>
      <c r="K194" s="46">
        <v>390</v>
      </c>
      <c r="L194" s="56">
        <v>63.4</v>
      </c>
    </row>
    <row r="195" spans="1:12" ht="15" x14ac:dyDescent="0.25">
      <c r="A195" s="23"/>
      <c r="B195" s="15"/>
      <c r="C195" s="11"/>
      <c r="D195" s="7" t="s">
        <v>29</v>
      </c>
      <c r="E195" s="51" t="s">
        <v>53</v>
      </c>
      <c r="F195" s="52">
        <v>150</v>
      </c>
      <c r="G195" s="47">
        <v>3.15</v>
      </c>
      <c r="H195" s="47">
        <v>6.6</v>
      </c>
      <c r="I195" s="47">
        <v>16.350000000000001</v>
      </c>
      <c r="J195" s="47">
        <v>138</v>
      </c>
      <c r="K195" s="46">
        <v>429</v>
      </c>
      <c r="L195" s="56">
        <v>23</v>
      </c>
    </row>
    <row r="196" spans="1:12" ht="15" x14ac:dyDescent="0.25">
      <c r="A196" s="23"/>
      <c r="B196" s="15"/>
      <c r="C196" s="11"/>
      <c r="D196" s="7" t="s">
        <v>30</v>
      </c>
      <c r="E196" s="51" t="s">
        <v>58</v>
      </c>
      <c r="F196" s="52">
        <v>200</v>
      </c>
      <c r="G196" s="47">
        <v>0.5</v>
      </c>
      <c r="H196" s="47">
        <v>0.2</v>
      </c>
      <c r="I196" s="47">
        <v>23.1</v>
      </c>
      <c r="J196" s="47">
        <v>96</v>
      </c>
      <c r="K196" s="46">
        <v>509</v>
      </c>
      <c r="L196" s="56">
        <v>6.95</v>
      </c>
    </row>
    <row r="197" spans="1:12" ht="15" x14ac:dyDescent="0.25">
      <c r="A197" s="23"/>
      <c r="B197" s="15"/>
      <c r="C197" s="11"/>
      <c r="D197" s="7" t="s">
        <v>31</v>
      </c>
      <c r="E197" s="61" t="s">
        <v>40</v>
      </c>
      <c r="F197" s="62">
        <v>30</v>
      </c>
      <c r="G197" s="48">
        <v>3.85</v>
      </c>
      <c r="H197" s="48">
        <v>0.4</v>
      </c>
      <c r="I197" s="48">
        <v>24.6</v>
      </c>
      <c r="J197" s="48">
        <v>117</v>
      </c>
      <c r="K197" s="63">
        <v>108</v>
      </c>
      <c r="L197" s="56">
        <v>2.41</v>
      </c>
    </row>
    <row r="198" spans="1:12" ht="15" x14ac:dyDescent="0.25">
      <c r="A198" s="23"/>
      <c r="B198" s="15"/>
      <c r="C198" s="11"/>
      <c r="D198" s="7" t="s">
        <v>32</v>
      </c>
      <c r="E198" s="51" t="s">
        <v>41</v>
      </c>
      <c r="F198" s="52">
        <v>30</v>
      </c>
      <c r="G198" s="47">
        <v>1.98</v>
      </c>
      <c r="H198" s="47">
        <v>0.35</v>
      </c>
      <c r="I198" s="47">
        <v>9.9600000000000009</v>
      </c>
      <c r="J198" s="47">
        <v>52.1</v>
      </c>
      <c r="K198" s="46">
        <v>109</v>
      </c>
      <c r="L198" s="56">
        <v>1.41</v>
      </c>
    </row>
    <row r="199" spans="1:12" ht="15" x14ac:dyDescent="0.25">
      <c r="A199" s="23"/>
      <c r="B199" s="15"/>
      <c r="C199" s="11"/>
      <c r="D199" s="49" t="s">
        <v>54</v>
      </c>
      <c r="E199" s="51" t="s">
        <v>72</v>
      </c>
      <c r="F199" s="52">
        <v>25</v>
      </c>
      <c r="G199" s="47">
        <v>1.8</v>
      </c>
      <c r="H199" s="47">
        <v>2.4500000000000002</v>
      </c>
      <c r="I199" s="47">
        <v>18.600000000000001</v>
      </c>
      <c r="J199" s="47">
        <v>104.3</v>
      </c>
      <c r="K199" s="46">
        <v>590</v>
      </c>
      <c r="L199" s="56">
        <v>3.4</v>
      </c>
    </row>
    <row r="200" spans="1:12" ht="15" x14ac:dyDescent="0.25">
      <c r="A200" s="23"/>
      <c r="B200" s="15"/>
      <c r="C200" s="11"/>
      <c r="D200" s="6"/>
      <c r="E200" s="38"/>
      <c r="F200" s="39"/>
      <c r="G200" s="39"/>
      <c r="H200" s="39"/>
      <c r="I200" s="39"/>
      <c r="J200" s="39"/>
      <c r="K200" s="40"/>
      <c r="L200" s="39"/>
    </row>
    <row r="201" spans="1:12" ht="15" x14ac:dyDescent="0.25">
      <c r="A201" s="24"/>
      <c r="B201" s="17"/>
      <c r="C201" s="8"/>
      <c r="D201" s="18" t="s">
        <v>33</v>
      </c>
      <c r="E201" s="9"/>
      <c r="F201" s="19">
        <f>SUM(F192:F200)</f>
        <v>805</v>
      </c>
      <c r="G201" s="19">
        <f t="shared" ref="G201:J201" si="50">SUM(G192:G200)</f>
        <v>26.970000000000002</v>
      </c>
      <c r="H201" s="19">
        <f t="shared" si="50"/>
        <v>38.040000000000006</v>
      </c>
      <c r="I201" s="19">
        <f t="shared" si="50"/>
        <v>118.41</v>
      </c>
      <c r="J201" s="19">
        <f t="shared" si="50"/>
        <v>924.64</v>
      </c>
      <c r="K201" s="25"/>
      <c r="L201" s="19">
        <f t="shared" ref="L201" si="51">SUM(L192:L200)</f>
        <v>136.07999999999998</v>
      </c>
    </row>
    <row r="202" spans="1:12" ht="15" x14ac:dyDescent="0.2">
      <c r="A202" s="29">
        <f>A183</f>
        <v>2</v>
      </c>
      <c r="B202" s="30">
        <f>B183</f>
        <v>5</v>
      </c>
      <c r="C202" s="95" t="s">
        <v>4</v>
      </c>
      <c r="D202" s="96"/>
      <c r="E202" s="31"/>
      <c r="F202" s="32">
        <f>F191+F201</f>
        <v>1335</v>
      </c>
      <c r="G202" s="32">
        <f t="shared" ref="G202" si="52">G191+G201</f>
        <v>50.570000000000007</v>
      </c>
      <c r="H202" s="32">
        <f t="shared" ref="H202" si="53">H191+H201</f>
        <v>48.940000000000012</v>
      </c>
      <c r="I202" s="32">
        <f t="shared" ref="I202" si="54">I191+I201</f>
        <v>188.61</v>
      </c>
      <c r="J202" s="32">
        <f t="shared" ref="J202:L202" si="55">J191+J201</f>
        <v>1399.44</v>
      </c>
      <c r="K202" s="32"/>
      <c r="L202" s="32">
        <f t="shared" si="55"/>
        <v>220.57999999999998</v>
      </c>
    </row>
    <row r="203" spans="1:12" x14ac:dyDescent="0.2">
      <c r="A203" s="27"/>
      <c r="B203" s="28"/>
      <c r="C203" s="97" t="s">
        <v>5</v>
      </c>
      <c r="D203" s="97"/>
      <c r="E203" s="97"/>
      <c r="F203" s="34">
        <f>(F24+F44+F63+F82+F102+F122+F142+F162+F182+F202)/(IF(F24=0,0,1)+IF(F44=0,0,1)+IF(F63=0,0,1)+IF(F82=0,0,1)+IF(F102=0,0,1)+IF(F122=0,0,1)+IF(F142=0,0,1)+IF(F162=0,0,1)+IF(F182=0,0,1)+IF(F202=0,0,1))</f>
        <v>1393</v>
      </c>
      <c r="G203" s="34">
        <f>(G24+G44+G63+G82+G102+G122+G142+G162+G182+G202)/(IF(G24=0,0,1)+IF(G44=0,0,1)+IF(G63=0,0,1)+IF(G82=0,0,1)+IF(G102=0,0,1)+IF(G122=0,0,1)+IF(G142=0,0,1)+IF(G162=0,0,1)+IF(G182=0,0,1)+IF(G202=0,0,1))</f>
        <v>52.995000000000005</v>
      </c>
      <c r="H203" s="34">
        <f>(H24+H44+H63+H82+H102+H122+H142+H162+H182+H202)/(IF(H24=0,0,1)+IF(H44=0,0,1)+IF(H63=0,0,1)+IF(H82=0,0,1)+IF(H102=0,0,1)+IF(H122=0,0,1)+IF(H142=0,0,1)+IF(H162=0,0,1)+IF(H182=0,0,1)+IF(H202=0,0,1))</f>
        <v>42.789999999999992</v>
      </c>
      <c r="I203" s="34">
        <f>(I24+I44+I63+I82+I102+I122+I142+I162+I182+I202)/(IF(I24=0,0,1)+IF(I44=0,0,1)+IF(I63=0,0,1)+IF(I82=0,0,1)+IF(I102=0,0,1)+IF(I122=0,0,1)+IF(I142=0,0,1)+IF(I162=0,0,1)+IF(I182=0,0,1)+IF(I202=0,0,1))</f>
        <v>190.60699999999997</v>
      </c>
      <c r="J203" s="34">
        <f>(J24+J44+J63+J82+J102+J122+J142+J162+J182+J202)/(IF(J24=0,0,1)+IF(J44=0,0,1)+IF(J63=0,0,1)+IF(J82=0,0,1)+IF(J102=0,0,1)+IF(J122=0,0,1)+IF(J142=0,0,1)+IF(J162=0,0,1)+IF(J182=0,0,1)+IF(J202=0,0,1))</f>
        <v>1370.0369999999998</v>
      </c>
      <c r="K203" s="34"/>
      <c r="L203" s="34">
        <f>(L24+L44+L63+L82+L102+L122+L142+L162+L182+L202)/(IF(L24=0,0,1)+IF(L44=0,0,1)+IF(L63=0,0,1)+IF(L82=0,0,1)+IF(L102=0,0,1)+IF(L122=0,0,1)+IF(L142=0,0,1)+IF(L162=0,0,1)+IF(L182=0,0,1)+IF(L202=0,0,1))</f>
        <v>186.48399999999998</v>
      </c>
    </row>
  </sheetData>
  <mergeCells count="14">
    <mergeCell ref="C82:D82"/>
    <mergeCell ref="C102:D102"/>
    <mergeCell ref="C24:D24"/>
    <mergeCell ref="C203:E203"/>
    <mergeCell ref="C202:D202"/>
    <mergeCell ref="C122:D122"/>
    <mergeCell ref="C142:D142"/>
    <mergeCell ref="C162:D162"/>
    <mergeCell ref="C182:D182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Helen</cp:lastModifiedBy>
  <dcterms:created xsi:type="dcterms:W3CDTF">2022-05-16T14:23:56Z</dcterms:created>
  <dcterms:modified xsi:type="dcterms:W3CDTF">2024-02-09T14:52:43Z</dcterms:modified>
</cp:coreProperties>
</file>